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2df36dae5ec0800/Documents/"/>
    </mc:Choice>
  </mc:AlternateContent>
  <xr:revisionPtr revIDLastSave="404" documentId="8_{8318ABEC-1AC4-4468-906F-34EF693D0877}" xr6:coauthVersionLast="47" xr6:coauthVersionMax="47" xr10:uidLastSave="{8837D4DD-A78E-4138-AF7C-821CA6C84A09}"/>
  <bookViews>
    <workbookView xWindow="-120" yWindow="-120" windowWidth="29040" windowHeight="15720" firstSheet="3" activeTab="3" xr2:uid="{00000000-000D-0000-FFFF-FFFF00000000}"/>
  </bookViews>
  <sheets>
    <sheet name="Entry List" sheetId="17" r:id="rId1"/>
    <sheet name="Overall Results Rd1" sheetId="10" r:id="rId2"/>
    <sheet name="Overall Results Round 2" sheetId="11" r:id="rId3"/>
    <sheet name="Overall results round 3" sheetId="16" r:id="rId4"/>
    <sheet name="Overall results round 4" sheetId="12" r:id="rId5"/>
    <sheet name="Overall results round 5" sheetId="13" r:id="rId6"/>
    <sheet name="Overall results round 6 " sheetId="14" r:id="rId7"/>
    <sheet name="Overall results round 7" sheetId="19" r:id="rId8"/>
    <sheet name="British Championships 2026" sheetId="1" r:id="rId9"/>
  </sheets>
  <definedNames>
    <definedName name="_xlnm._FilterDatabase" localSheetId="8" hidden="1">'British Championships 2026'!$AC:$AC</definedName>
    <definedName name="Entry_List">'Entry List'!$A$5:$C$159</definedName>
    <definedName name="_xlnm.Print_Area" localSheetId="8">'British Championships 2026'!$A$1:$AC$51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3" i="17" l="1"/>
  <c r="D39" i="17"/>
  <c r="D41" i="17"/>
  <c r="D12" i="17"/>
  <c r="H43" i="10"/>
  <c r="AD52" i="1"/>
  <c r="AE52" i="1"/>
  <c r="AF52" i="1"/>
  <c r="AG52" i="1"/>
  <c r="AH52" i="1"/>
  <c r="AI52" i="1"/>
  <c r="AJ52" i="1"/>
  <c r="E17" i="1"/>
  <c r="E34" i="1"/>
  <c r="E14" i="1"/>
  <c r="E8" i="1"/>
  <c r="E35" i="1"/>
  <c r="E36" i="1"/>
  <c r="E10" i="1"/>
  <c r="E18" i="1"/>
  <c r="E9" i="1"/>
  <c r="E12" i="1"/>
  <c r="E7" i="1"/>
  <c r="E15" i="1"/>
  <c r="E11" i="1"/>
  <c r="E37" i="1"/>
  <c r="E20" i="1"/>
  <c r="E6" i="1"/>
  <c r="E32" i="1"/>
  <c r="E38" i="1"/>
  <c r="E27" i="1"/>
  <c r="E26" i="1"/>
  <c r="E39" i="1"/>
  <c r="E40" i="1"/>
  <c r="E41" i="1"/>
  <c r="E24" i="1"/>
  <c r="E5" i="1"/>
  <c r="E22" i="1"/>
  <c r="E30" i="1"/>
  <c r="E21" i="1"/>
  <c r="E29" i="1"/>
  <c r="E16" i="1"/>
  <c r="E13" i="1"/>
  <c r="E19" i="1"/>
  <c r="E42" i="1"/>
  <c r="E25" i="1"/>
  <c r="E31" i="1"/>
  <c r="E28" i="1"/>
  <c r="E33" i="1"/>
  <c r="E23" i="1"/>
  <c r="E43" i="1"/>
  <c r="E4" i="1"/>
  <c r="D21" i="17"/>
  <c r="D38" i="17"/>
  <c r="D37" i="17"/>
  <c r="D33" i="17"/>
  <c r="D32" i="17"/>
  <c r="D28" i="17"/>
  <c r="D11" i="17"/>
  <c r="D13" i="17"/>
  <c r="D24" i="17"/>
  <c r="D40" i="17"/>
  <c r="D42" i="17"/>
  <c r="D26" i="17"/>
  <c r="D25" i="17"/>
  <c r="D49" i="17"/>
  <c r="B24" i="16"/>
  <c r="G46" i="16"/>
  <c r="B43" i="16"/>
  <c r="G22" i="16"/>
  <c r="D22" i="17"/>
  <c r="D60" i="17"/>
  <c r="D58" i="17"/>
  <c r="D9" i="17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T52" i="1"/>
  <c r="U52" i="1"/>
  <c r="V52" i="1"/>
  <c r="W52" i="1"/>
  <c r="X52" i="1"/>
  <c r="Y52" i="1"/>
  <c r="Z52" i="1"/>
  <c r="AA52" i="1"/>
  <c r="AB52" i="1"/>
  <c r="AC52" i="1"/>
  <c r="D56" i="17"/>
  <c r="E45" i="1"/>
  <c r="E46" i="1"/>
  <c r="E47" i="1"/>
  <c r="E48" i="1"/>
  <c r="F52" i="1"/>
  <c r="D19" i="17"/>
  <c r="D34" i="17"/>
  <c r="D59" i="17"/>
  <c r="D16" i="17"/>
  <c r="D17" i="17"/>
  <c r="D50" i="17"/>
  <c r="H47" i="10"/>
  <c r="H48" i="10"/>
  <c r="C26" i="10"/>
  <c r="C27" i="10"/>
  <c r="C28" i="10"/>
  <c r="C29" i="10"/>
  <c r="C30" i="10"/>
  <c r="C31" i="10"/>
  <c r="C32" i="10"/>
  <c r="C33" i="10"/>
  <c r="C34" i="10"/>
  <c r="C35" i="10"/>
  <c r="C36" i="10"/>
  <c r="C37" i="10"/>
  <c r="C38" i="10"/>
  <c r="C39" i="10"/>
  <c r="C40" i="10"/>
  <c r="C41" i="10"/>
  <c r="C42" i="10"/>
  <c r="C43" i="10"/>
  <c r="C44" i="10"/>
  <c r="C25" i="10"/>
  <c r="D15" i="17"/>
  <c r="F38" i="11"/>
  <c r="G28" i="16"/>
  <c r="D48" i="17"/>
  <c r="D55" i="17"/>
  <c r="D5" i="17"/>
  <c r="D30" i="17"/>
  <c r="G47" i="19"/>
  <c r="G46" i="19"/>
  <c r="G45" i="19"/>
  <c r="G44" i="19"/>
  <c r="G43" i="19"/>
  <c r="B43" i="19"/>
  <c r="G42" i="19"/>
  <c r="B42" i="19"/>
  <c r="G41" i="19"/>
  <c r="B41" i="19"/>
  <c r="G40" i="19"/>
  <c r="B40" i="19"/>
  <c r="G39" i="19"/>
  <c r="B39" i="19"/>
  <c r="G38" i="19"/>
  <c r="B38" i="19"/>
  <c r="G37" i="19"/>
  <c r="B37" i="19"/>
  <c r="G36" i="19"/>
  <c r="B36" i="19"/>
  <c r="G35" i="19"/>
  <c r="B35" i="19"/>
  <c r="G34" i="19"/>
  <c r="B34" i="19"/>
  <c r="G33" i="19"/>
  <c r="B33" i="19"/>
  <c r="G32" i="19"/>
  <c r="B32" i="19"/>
  <c r="G31" i="19"/>
  <c r="B31" i="19"/>
  <c r="G30" i="19"/>
  <c r="B30" i="19"/>
  <c r="G29" i="19"/>
  <c r="B29" i="19"/>
  <c r="G28" i="19"/>
  <c r="B28" i="19"/>
  <c r="G27" i="19"/>
  <c r="B27" i="19"/>
  <c r="G26" i="19"/>
  <c r="B26" i="19"/>
  <c r="G25" i="19"/>
  <c r="B25" i="19"/>
  <c r="G24" i="19"/>
  <c r="B24" i="19"/>
  <c r="G21" i="19"/>
  <c r="B21" i="19"/>
  <c r="G20" i="19"/>
  <c r="B20" i="19"/>
  <c r="G19" i="19"/>
  <c r="B19" i="19"/>
  <c r="G18" i="19"/>
  <c r="B18" i="19"/>
  <c r="G17" i="19"/>
  <c r="B17" i="19"/>
  <c r="G16" i="19"/>
  <c r="B16" i="19"/>
  <c r="G15" i="19"/>
  <c r="B15" i="19"/>
  <c r="G14" i="19"/>
  <c r="B14" i="19"/>
  <c r="G13" i="19"/>
  <c r="B13" i="19"/>
  <c r="G12" i="19"/>
  <c r="B12" i="19"/>
  <c r="G11" i="19"/>
  <c r="B11" i="19"/>
  <c r="G10" i="19"/>
  <c r="B10" i="19"/>
  <c r="G9" i="19"/>
  <c r="B9" i="19"/>
  <c r="G8" i="19"/>
  <c r="B8" i="19"/>
  <c r="G7" i="19"/>
  <c r="B7" i="19"/>
  <c r="G6" i="19"/>
  <c r="B6" i="19"/>
  <c r="G5" i="19"/>
  <c r="B5" i="19"/>
  <c r="G4" i="19"/>
  <c r="B4" i="19"/>
  <c r="G3" i="19"/>
  <c r="B3" i="19"/>
  <c r="G2" i="19"/>
  <c r="B2" i="19"/>
  <c r="B21" i="13"/>
  <c r="G45" i="12"/>
  <c r="G46" i="12"/>
  <c r="G47" i="12"/>
  <c r="D44" i="17"/>
  <c r="B16" i="16"/>
  <c r="B17" i="16"/>
  <c r="B18" i="16"/>
  <c r="G23" i="12"/>
  <c r="B22" i="12"/>
  <c r="B23" i="12"/>
  <c r="B40" i="12"/>
  <c r="B41" i="12"/>
  <c r="B42" i="12"/>
  <c r="B43" i="12"/>
  <c r="B44" i="12"/>
  <c r="B45" i="12"/>
  <c r="D7" i="17"/>
  <c r="B29" i="12"/>
  <c r="D71" i="17"/>
  <c r="D27" i="17"/>
  <c r="D51" i="17"/>
  <c r="D54" i="17"/>
  <c r="D29" i="17"/>
  <c r="F39" i="11"/>
  <c r="D53" i="17"/>
  <c r="E44" i="1"/>
  <c r="G50" i="14"/>
  <c r="G49" i="14"/>
  <c r="G48" i="14"/>
  <c r="G47" i="14"/>
  <c r="G46" i="14"/>
  <c r="G45" i="14"/>
  <c r="G44" i="14"/>
  <c r="G43" i="14"/>
  <c r="G40" i="14"/>
  <c r="G41" i="14"/>
  <c r="G34" i="14"/>
  <c r="G39" i="14"/>
  <c r="G38" i="14"/>
  <c r="G42" i="14"/>
  <c r="G35" i="14"/>
  <c r="G33" i="14"/>
  <c r="G31" i="14"/>
  <c r="G32" i="14"/>
  <c r="G30" i="14"/>
  <c r="G37" i="14"/>
  <c r="G36" i="14"/>
  <c r="G29" i="14"/>
  <c r="G28" i="14"/>
  <c r="G27" i="14"/>
  <c r="G26" i="14"/>
  <c r="G25" i="14"/>
  <c r="B44" i="14"/>
  <c r="B43" i="14"/>
  <c r="B42" i="14"/>
  <c r="B41" i="14"/>
  <c r="B40" i="14"/>
  <c r="B39" i="14"/>
  <c r="B38" i="14"/>
  <c r="B37" i="14"/>
  <c r="B36" i="14"/>
  <c r="B35" i="14"/>
  <c r="B34" i="14"/>
  <c r="B33" i="14"/>
  <c r="B32" i="14"/>
  <c r="B31" i="14"/>
  <c r="B30" i="14"/>
  <c r="B29" i="14"/>
  <c r="B28" i="14"/>
  <c r="B27" i="14"/>
  <c r="B26" i="14"/>
  <c r="B25" i="14"/>
  <c r="G22" i="14"/>
  <c r="G21" i="14"/>
  <c r="G20" i="14"/>
  <c r="G19" i="14"/>
  <c r="G18" i="14"/>
  <c r="G17" i="14"/>
  <c r="G16" i="14"/>
  <c r="G15" i="14"/>
  <c r="G14" i="14"/>
  <c r="G13" i="14"/>
  <c r="G12" i="14"/>
  <c r="G11" i="14"/>
  <c r="G10" i="14"/>
  <c r="G9" i="14"/>
  <c r="G8" i="14"/>
  <c r="G7" i="14"/>
  <c r="G6" i="14"/>
  <c r="G5" i="14"/>
  <c r="G4" i="14"/>
  <c r="G3" i="14"/>
  <c r="B4" i="14"/>
  <c r="B5" i="14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3" i="14"/>
  <c r="D101" i="17"/>
  <c r="G50" i="13"/>
  <c r="G49" i="13"/>
  <c r="G48" i="13"/>
  <c r="G47" i="13"/>
  <c r="G46" i="13"/>
  <c r="G45" i="13"/>
  <c r="G44" i="13"/>
  <c r="G43" i="13"/>
  <c r="G42" i="13"/>
  <c r="G41" i="13"/>
  <c r="G37" i="13"/>
  <c r="G40" i="13"/>
  <c r="G39" i="13"/>
  <c r="G38" i="13"/>
  <c r="G35" i="13"/>
  <c r="G32" i="13"/>
  <c r="G36" i="13"/>
  <c r="G30" i="13"/>
  <c r="G34" i="13"/>
  <c r="G33" i="13"/>
  <c r="G31" i="13"/>
  <c r="G29" i="13"/>
  <c r="G28" i="13"/>
  <c r="G27" i="13"/>
  <c r="G26" i="13"/>
  <c r="G25" i="13"/>
  <c r="G24" i="13"/>
  <c r="B43" i="13"/>
  <c r="B42" i="13"/>
  <c r="B41" i="13"/>
  <c r="B40" i="13"/>
  <c r="B39" i="13"/>
  <c r="B38" i="13"/>
  <c r="B37" i="13"/>
  <c r="B36" i="13"/>
  <c r="B35" i="13"/>
  <c r="B34" i="13"/>
  <c r="B33" i="13"/>
  <c r="B32" i="13"/>
  <c r="B31" i="13"/>
  <c r="B30" i="13"/>
  <c r="B29" i="13"/>
  <c r="B28" i="13"/>
  <c r="B27" i="13"/>
  <c r="B26" i="13"/>
  <c r="B25" i="13"/>
  <c r="B24" i="13"/>
  <c r="G21" i="13"/>
  <c r="G20" i="13"/>
  <c r="G19" i="13"/>
  <c r="G18" i="13"/>
  <c r="G17" i="13"/>
  <c r="G16" i="13"/>
  <c r="G15" i="13"/>
  <c r="G14" i="13"/>
  <c r="G13" i="13"/>
  <c r="G12" i="13"/>
  <c r="G11" i="13"/>
  <c r="G10" i="13"/>
  <c r="G9" i="13"/>
  <c r="G8" i="13"/>
  <c r="G7" i="13"/>
  <c r="G6" i="13"/>
  <c r="G5" i="13"/>
  <c r="G4" i="13"/>
  <c r="G3" i="13"/>
  <c r="G2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B2" i="13"/>
  <c r="G52" i="16"/>
  <c r="G47" i="16"/>
  <c r="G49" i="16"/>
  <c r="G50" i="16"/>
  <c r="G51" i="16"/>
  <c r="G37" i="16"/>
  <c r="G31" i="16"/>
  <c r="G34" i="16"/>
  <c r="G29" i="16"/>
  <c r="G30" i="16"/>
  <c r="G32" i="16"/>
  <c r="G40" i="16"/>
  <c r="G36" i="16"/>
  <c r="G33" i="16"/>
  <c r="G38" i="16"/>
  <c r="G42" i="16"/>
  <c r="G39" i="16"/>
  <c r="G43" i="16"/>
  <c r="G35" i="16"/>
  <c r="G45" i="16"/>
  <c r="G44" i="16"/>
  <c r="G48" i="16"/>
  <c r="G41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4" i="16"/>
  <c r="B45" i="16"/>
  <c r="B46" i="16"/>
  <c r="G6" i="16"/>
  <c r="G7" i="16"/>
  <c r="G8" i="16"/>
  <c r="G9" i="16"/>
  <c r="G10" i="16"/>
  <c r="G11" i="16"/>
  <c r="G12" i="16"/>
  <c r="G13" i="16"/>
  <c r="G14" i="16"/>
  <c r="G15" i="16"/>
  <c r="G16" i="16"/>
  <c r="G17" i="16"/>
  <c r="G18" i="16"/>
  <c r="G19" i="16"/>
  <c r="G20" i="16"/>
  <c r="G21" i="16"/>
  <c r="G23" i="16"/>
  <c r="G24" i="16"/>
  <c r="G27" i="16"/>
  <c r="B27" i="16"/>
  <c r="G5" i="16"/>
  <c r="B6" i="16"/>
  <c r="B7" i="16"/>
  <c r="B8" i="16"/>
  <c r="B9" i="16"/>
  <c r="B10" i="16"/>
  <c r="B11" i="16"/>
  <c r="B12" i="16"/>
  <c r="B13" i="16"/>
  <c r="B14" i="16"/>
  <c r="B15" i="16"/>
  <c r="B19" i="16"/>
  <c r="B20" i="16"/>
  <c r="B21" i="16"/>
  <c r="B22" i="16"/>
  <c r="B23" i="16"/>
  <c r="B5" i="16"/>
  <c r="D45" i="17"/>
  <c r="F48" i="11"/>
  <c r="F43" i="11"/>
  <c r="F50" i="11"/>
  <c r="F44" i="11"/>
  <c r="F37" i="11"/>
  <c r="F45" i="11"/>
  <c r="F46" i="11"/>
  <c r="F49" i="11"/>
  <c r="F47" i="11"/>
  <c r="F30" i="11"/>
  <c r="F42" i="11"/>
  <c r="F32" i="11"/>
  <c r="F36" i="11"/>
  <c r="F40" i="11"/>
  <c r="F34" i="11"/>
  <c r="F28" i="11"/>
  <c r="F41" i="11"/>
  <c r="F33" i="11"/>
  <c r="F35" i="11"/>
  <c r="F29" i="11"/>
  <c r="F31" i="11"/>
  <c r="F27" i="11"/>
  <c r="F26" i="11"/>
  <c r="B45" i="11"/>
  <c r="B44" i="11"/>
  <c r="B43" i="11"/>
  <c r="B42" i="11"/>
  <c r="B41" i="11"/>
  <c r="B40" i="11"/>
  <c r="B39" i="11"/>
  <c r="B38" i="11"/>
  <c r="B37" i="11"/>
  <c r="B36" i="11"/>
  <c r="B35" i="11"/>
  <c r="B34" i="11"/>
  <c r="B33" i="11"/>
  <c r="B32" i="11"/>
  <c r="B31" i="11"/>
  <c r="B30" i="11"/>
  <c r="B29" i="11"/>
  <c r="B28" i="11"/>
  <c r="B27" i="11"/>
  <c r="B26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4" i="11"/>
  <c r="H38" i="10"/>
  <c r="H36" i="10"/>
  <c r="H45" i="10"/>
  <c r="H40" i="10"/>
  <c r="H33" i="10"/>
  <c r="H46" i="10"/>
  <c r="H41" i="10"/>
  <c r="H42" i="10"/>
  <c r="H44" i="10"/>
  <c r="H31" i="10"/>
  <c r="H32" i="10"/>
  <c r="H35" i="10"/>
  <c r="H39" i="10"/>
  <c r="H37" i="10"/>
  <c r="H34" i="10"/>
  <c r="H29" i="10"/>
  <c r="H28" i="10"/>
  <c r="H30" i="10"/>
  <c r="H27" i="10"/>
  <c r="H26" i="10"/>
  <c r="H25" i="10"/>
  <c r="H22" i="10"/>
  <c r="H21" i="10"/>
  <c r="H20" i="10"/>
  <c r="H19" i="10"/>
  <c r="H18" i="10"/>
  <c r="H17" i="10"/>
  <c r="H16" i="10"/>
  <c r="H15" i="10"/>
  <c r="H14" i="10"/>
  <c r="H13" i="10"/>
  <c r="H12" i="10"/>
  <c r="H11" i="10"/>
  <c r="H10" i="10"/>
  <c r="H9" i="10"/>
  <c r="H8" i="10"/>
  <c r="H7" i="10"/>
  <c r="H6" i="10"/>
  <c r="H5" i="10"/>
  <c r="H4" i="10"/>
  <c r="H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D109" i="17"/>
  <c r="D106" i="17"/>
  <c r="D46" i="17"/>
  <c r="D35" i="17"/>
  <c r="D102" i="17"/>
  <c r="D31" i="17"/>
  <c r="D14" i="17"/>
  <c r="D108" i="17"/>
  <c r="D20" i="17"/>
  <c r="D8" i="17"/>
  <c r="D105" i="17"/>
  <c r="D110" i="17"/>
  <c r="D23" i="17"/>
  <c r="D111" i="17"/>
  <c r="D61" i="17"/>
  <c r="G40" i="12"/>
  <c r="G31" i="12"/>
  <c r="G36" i="12"/>
  <c r="G39" i="12"/>
  <c r="G32" i="12"/>
  <c r="G44" i="12"/>
  <c r="G33" i="12"/>
  <c r="G38" i="12"/>
  <c r="G37" i="12"/>
  <c r="G41" i="12"/>
  <c r="G43" i="12"/>
  <c r="G29" i="12"/>
  <c r="G42" i="12"/>
  <c r="G30" i="12"/>
  <c r="G35" i="12"/>
  <c r="G34" i="12"/>
  <c r="G28" i="12"/>
  <c r="G27" i="12"/>
  <c r="G26" i="12"/>
  <c r="B39" i="12"/>
  <c r="B38" i="12"/>
  <c r="B37" i="12"/>
  <c r="B36" i="12"/>
  <c r="B35" i="12"/>
  <c r="B34" i="12"/>
  <c r="B33" i="12"/>
  <c r="B32" i="12"/>
  <c r="B31" i="12"/>
  <c r="B30" i="12"/>
  <c r="B28" i="12"/>
  <c r="B27" i="12"/>
  <c r="B26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4" i="12"/>
  <c r="D125" i="17"/>
  <c r="D126" i="17"/>
  <c r="D124" i="17"/>
  <c r="D119" i="17"/>
  <c r="D127" i="17"/>
  <c r="D116" i="17"/>
  <c r="D133" i="17"/>
  <c r="D130" i="17"/>
  <c r="D103" i="17"/>
  <c r="D113" i="17"/>
  <c r="D141" i="17"/>
  <c r="D140" i="17"/>
  <c r="D139" i="17"/>
  <c r="D118" i="17"/>
  <c r="D137" i="17"/>
  <c r="D120" i="17"/>
  <c r="D115" i="17"/>
  <c r="D148" i="17"/>
  <c r="D70" i="17"/>
  <c r="D147" i="17"/>
  <c r="D129" i="17"/>
  <c r="D149" i="17"/>
  <c r="D151" i="17"/>
  <c r="D138" i="17"/>
  <c r="D146" i="17"/>
  <c r="D145" i="17"/>
  <c r="D122" i="17"/>
  <c r="D156" i="17"/>
  <c r="D123" i="17"/>
  <c r="D107" i="17"/>
  <c r="D132" i="17"/>
  <c r="D134" i="17"/>
  <c r="D142" i="17"/>
  <c r="D121" i="17"/>
  <c r="D117" i="17"/>
  <c r="D128" i="17"/>
  <c r="D36" i="17"/>
  <c r="D112" i="17"/>
  <c r="D135" i="17"/>
  <c r="D18" i="17"/>
  <c r="D114" i="17"/>
  <c r="D143" i="17"/>
  <c r="D136" i="17"/>
  <c r="D144" i="17"/>
  <c r="D6" i="17"/>
  <c r="D52" i="17"/>
  <c r="D10" i="17"/>
  <c r="D104" i="17"/>
  <c r="D150" i="17"/>
  <c r="D131" i="17"/>
  <c r="D4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tc={C09F1233-6088-41B0-BE52-6458634CB694}</author>
    <author>Chris</author>
  </authors>
  <commentList>
    <comment ref="G16" authorId="0" shapeId="0" xr:uid="{C09F1233-6088-41B0-BE52-6458634CB694}">
      <text>
        <t>[Threaded comment]
Your version of Excel allows you to read this threaded comment; however, any edits to it will get removed if the file is opened in a newer version of Excel. Learn more: https://go.microsoft.com/fwlink/?linkid=870924
Comment:
    Passenger was Guy Eastman</t>
      </text>
    </comment>
    <comment ref="B37" authorId="1" shapeId="0" xr:uid="{00000000-0006-0000-0500-000003000000}">
      <text>
        <r>
          <rPr>
            <b/>
            <sz val="9"/>
            <color indexed="81"/>
            <rFont val="Tahoma"/>
            <charset val="1"/>
          </rPr>
          <t>Chris:</t>
        </r>
        <r>
          <rPr>
            <sz val="9"/>
            <color indexed="81"/>
            <rFont val="Tahoma"/>
            <charset val="1"/>
          </rPr>
          <t xml:space="preserve">
Passenger was Thomas Mackay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tc={F6357957-DD8F-4075-BBE1-7415E49916DD}</author>
  </authors>
  <commentList>
    <comment ref="B33" authorId="0" shapeId="0" xr:uid="{F6357957-DD8F-4075-BBE1-7415E49916DD}">
      <text>
        <t>[Threaded comment]
Your version of Excel allows you to read this threaded comment; however, any edits to it will get removed if the file is opened in a newer version of Excel. Learn more: https://go.microsoft.com/fwlink/?linkid=870924
Comment:
    Bike in this race was VMC AMS 665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Chris</author>
  </authors>
  <commentList>
    <comment ref="C7" authorId="0" shapeId="0" xr:uid="{26164F7D-8652-4D9A-B92D-BEED38F5D31D}">
      <text>
        <r>
          <rPr>
            <b/>
            <sz val="9"/>
            <color indexed="81"/>
            <rFont val="Tahoma"/>
            <charset val="1"/>
          </rPr>
          <t>Chris:</t>
        </r>
        <r>
          <rPr>
            <sz val="9"/>
            <color indexed="81"/>
            <rFont val="Tahoma"/>
            <charset val="1"/>
          </rPr>
          <t xml:space="preserve">
Passenger in Rd 1 was Ryan Humphrey</t>
        </r>
      </text>
    </comment>
    <comment ref="C8" authorId="0" shapeId="0" xr:uid="{908723D7-61D9-465F-803D-178B50624CD3}">
      <text>
        <r>
          <rPr>
            <b/>
            <sz val="9"/>
            <color indexed="81"/>
            <rFont val="Tahoma"/>
            <charset val="1"/>
          </rPr>
          <t>Chris:</t>
        </r>
        <r>
          <rPr>
            <sz val="9"/>
            <color indexed="81"/>
            <rFont val="Tahoma"/>
            <charset val="1"/>
          </rPr>
          <t xml:space="preserve">
Passenger in Rd 2 was Ryan Beavis</t>
        </r>
      </text>
    </comment>
    <comment ref="C21" authorId="0" shapeId="0" xr:uid="{E9A70F58-35DC-4351-AE2F-8AE3159FB5F9}">
      <text>
        <r>
          <rPr>
            <b/>
            <sz val="9"/>
            <color indexed="81"/>
            <rFont val="Tahoma"/>
            <charset val="1"/>
          </rPr>
          <t>Chris:</t>
        </r>
        <r>
          <rPr>
            <sz val="9"/>
            <color indexed="81"/>
            <rFont val="Tahoma"/>
            <charset val="1"/>
          </rPr>
          <t xml:space="preserve">
Passenger in Rd 1 was Reece Kirwin</t>
        </r>
      </text>
    </comment>
    <comment ref="C22" authorId="0" shapeId="0" xr:uid="{4CEE3182-A44B-4933-B29D-0BDCB2DF76D9}">
      <text>
        <r>
          <rPr>
            <b/>
            <sz val="9"/>
            <color indexed="81"/>
            <rFont val="Tahoma"/>
            <charset val="1"/>
          </rPr>
          <t>Chris:</t>
        </r>
        <r>
          <rPr>
            <sz val="9"/>
            <color indexed="81"/>
            <rFont val="Tahoma"/>
            <charset val="1"/>
          </rPr>
          <t xml:space="preserve">
Passenger in Rd 2  was Luke Scriven</t>
        </r>
      </text>
    </comment>
  </commentList>
</comments>
</file>

<file path=xl/sharedStrings.xml><?xml version="1.0" encoding="utf-8"?>
<sst xmlns="http://schemas.openxmlformats.org/spreadsheetml/2006/main" count="399" uniqueCount="162">
  <si>
    <t>Pos</t>
  </si>
  <si>
    <t>DRIVER / PASSENGER</t>
  </si>
  <si>
    <t>Total</t>
  </si>
  <si>
    <t>MACHINE</t>
  </si>
  <si>
    <t>No</t>
  </si>
  <si>
    <t>Race 1</t>
  </si>
  <si>
    <t>Driver / Passenger</t>
  </si>
  <si>
    <t>Machine</t>
  </si>
  <si>
    <t>Points</t>
  </si>
  <si>
    <t>Race 2</t>
  </si>
  <si>
    <t>Race 3</t>
  </si>
  <si>
    <t>Overall</t>
  </si>
  <si>
    <t>VMC KTM 580</t>
  </si>
  <si>
    <t>KTM VMC 540</t>
  </si>
  <si>
    <t>VMC KTM 525</t>
  </si>
  <si>
    <t>SBR VMC 540</t>
  </si>
  <si>
    <t>VMC Zabel 700</t>
  </si>
  <si>
    <t>VMC KTM 630</t>
  </si>
  <si>
    <t>Number</t>
  </si>
  <si>
    <t>VMC Husaberg 630</t>
  </si>
  <si>
    <t>Driver / Passenger  Machine</t>
  </si>
  <si>
    <t>Jon Rutherford / Elliott Browne</t>
  </si>
  <si>
    <t>Adam Field / Paul Hutchman</t>
  </si>
  <si>
    <t>Stewart Lines / Scott Grahame</t>
  </si>
  <si>
    <t>WSP Zabel 700</t>
  </si>
  <si>
    <t>Paul Rutherford / Alex Watkins</t>
  </si>
  <si>
    <t>Dean Hyde / Steve Kirwin</t>
  </si>
  <si>
    <t>VMC Yamaha 480</t>
  </si>
  <si>
    <t>Justin Matthews / Ben Blythe</t>
  </si>
  <si>
    <t>KTM 580</t>
  </si>
  <si>
    <t>Wayne Delves / Darren Elcock</t>
  </si>
  <si>
    <t>Tom Powell / Mike Curnow</t>
  </si>
  <si>
    <t>Nick Jarvis / Dan Chamberlain</t>
  </si>
  <si>
    <t>VMC Jawa 700</t>
  </si>
  <si>
    <t>Alfie Hyde / Steve Kirwin</t>
  </si>
  <si>
    <t>Carl Kirwin / Eric Maguire</t>
  </si>
  <si>
    <t>Neil Campbell / Ross Graham</t>
  </si>
  <si>
    <t>VMC Husaberg 700</t>
  </si>
  <si>
    <t>Jonathan Wilson / Andrew Rowan</t>
  </si>
  <si>
    <t>Tony Murch / John Murch</t>
  </si>
  <si>
    <t>Anthony Green / Jason Green</t>
  </si>
  <si>
    <t>Richard Gilham / Miles Gilham</t>
  </si>
  <si>
    <t>Brett Wilkinson / Joe Millard</t>
  </si>
  <si>
    <t>Stuart Gair / James Porter</t>
  </si>
  <si>
    <t>Daniel Lawry / Jak Watson</t>
  </si>
  <si>
    <t>Toby Mann / Neil Burke</t>
  </si>
  <si>
    <t>Ironworks</t>
  </si>
  <si>
    <t>Canada Hts</t>
  </si>
  <si>
    <t>Wakes Colne</t>
  </si>
  <si>
    <t>Lee Foyle / Jack Wilkinson</t>
  </si>
  <si>
    <t>Michael Hodges / Ryan Henderson</t>
  </si>
  <si>
    <t>Stephen Mudie / Harley Mudie</t>
  </si>
  <si>
    <t>Leslie McCarthy / Louise Wilson</t>
  </si>
  <si>
    <t>David Petty / Jamie Greensill</t>
  </si>
  <si>
    <t>Cameron Addis / Kyi Addis</t>
  </si>
  <si>
    <t>Gary Craig / Jake Grahame</t>
  </si>
  <si>
    <t>FL</t>
  </si>
  <si>
    <t>Jack Scarr / Mark Nicholson</t>
  </si>
  <si>
    <t>Sam Osbaldiston / Thomas MacKay</t>
  </si>
  <si>
    <t>700 Zabel VMC</t>
  </si>
  <si>
    <t>701 Husky VMC</t>
  </si>
  <si>
    <t>665 AMS WSP</t>
  </si>
  <si>
    <t>610 AMS WHT</t>
  </si>
  <si>
    <t>610 Husky WSP</t>
  </si>
  <si>
    <t>450 Honda WSP</t>
  </si>
  <si>
    <t>450 Honda VMC</t>
  </si>
  <si>
    <t>570 KTM VMC</t>
  </si>
  <si>
    <t>630 KTM VMC</t>
  </si>
  <si>
    <t>540 KTM WSP</t>
  </si>
  <si>
    <t>700 Zabel WSP</t>
  </si>
  <si>
    <t>690 AMS WSP</t>
  </si>
  <si>
    <t>610 Husky VMC</t>
  </si>
  <si>
    <t>Steve Jones / Rob Jones</t>
  </si>
  <si>
    <t>700 Zabel Bastech</t>
  </si>
  <si>
    <t>Steve Bazell / Paul Silvester</t>
  </si>
  <si>
    <t>520 KTM VMC</t>
  </si>
  <si>
    <t>Christopher Nicholson / Mark Nicholson</t>
  </si>
  <si>
    <t>540 KTM KHR</t>
  </si>
  <si>
    <t xml:space="preserve">Taylor Whitt / Jake Grahame </t>
  </si>
  <si>
    <t>641 Husky WSP</t>
  </si>
  <si>
    <t>Stuart Brown / Scott Grahame</t>
  </si>
  <si>
    <t>665 AMS  WSP</t>
  </si>
  <si>
    <t>690 Husky WSP</t>
  </si>
  <si>
    <t>701 Husky WSP</t>
  </si>
  <si>
    <t>Paul Pelling / John Murch</t>
  </si>
  <si>
    <t>Neil Campbell / Paul Horton</t>
  </si>
  <si>
    <t>510 KTM WSP</t>
  </si>
  <si>
    <t>Vaidas Racevicius / Zygintas Keniausis</t>
  </si>
  <si>
    <t>Dan Lawry / Graham Livings</t>
  </si>
  <si>
    <t>Graham Ballantine / Helena Ballantine</t>
  </si>
  <si>
    <t>AndyMcKibbin / Adam McKibbin</t>
  </si>
  <si>
    <t>665 AMS VMC</t>
  </si>
  <si>
    <t>KTM WHT</t>
  </si>
  <si>
    <t>530 KTM VMC</t>
  </si>
  <si>
    <t>640 Husky WSP</t>
  </si>
  <si>
    <t>Tony Grahame / Jak Watson</t>
  </si>
  <si>
    <t>Jack Rogers / Steve Kirwin</t>
  </si>
  <si>
    <t>KTM VMC 640</t>
  </si>
  <si>
    <t>640 AMS WSP</t>
  </si>
  <si>
    <t>660 Husky VMC</t>
  </si>
  <si>
    <t>Terry Jones / Guy Eastman</t>
  </si>
  <si>
    <t>Luke Banks / Chris Pannell</t>
  </si>
  <si>
    <t>Mike Minns / Kim Peters</t>
  </si>
  <si>
    <t>450 Kawasaki VMC</t>
  </si>
  <si>
    <t>Liam Mudie / Harley Mudie</t>
  </si>
  <si>
    <t>700 Mega WSP</t>
  </si>
  <si>
    <t>Olly Peters / Max Luckes</t>
  </si>
  <si>
    <t>610 KTM WSP</t>
  </si>
  <si>
    <t>Jason Cocks / Connor Sadler</t>
  </si>
  <si>
    <t xml:space="preserve">Jake Brown / Chris Booth </t>
  </si>
  <si>
    <t>660 AMS VMC</t>
  </si>
  <si>
    <t>Craig Garrett / Travis Johnson</t>
  </si>
  <si>
    <t>540 KTM VMC</t>
  </si>
  <si>
    <t>Louis Murch / Freddie Keane</t>
  </si>
  <si>
    <t>Harvey Etheridge - Luxford / Scott Grahame</t>
  </si>
  <si>
    <t>450 Yamaha VMC</t>
  </si>
  <si>
    <t>Callum Mallaber / Rebecca Marshall</t>
  </si>
  <si>
    <t>700 Zabel</t>
  </si>
  <si>
    <t>Alex Luckes / Sam Harris</t>
  </si>
  <si>
    <t>Elliot Browne / Zander Browne</t>
  </si>
  <si>
    <t>450 KTM WHT</t>
  </si>
  <si>
    <t>KTM VMC</t>
  </si>
  <si>
    <t>Jon Rutherford / Daniel Banks</t>
  </si>
  <si>
    <t xml:space="preserve">Michael Kirkup / Rishon Hickey </t>
  </si>
  <si>
    <t>640 KTM VMC</t>
  </si>
  <si>
    <t>Luke Banks /  Chris Pannell</t>
  </si>
  <si>
    <t>750 Mega WSP</t>
  </si>
  <si>
    <t>660 HuskyVMC</t>
  </si>
  <si>
    <t>Jason Cocks/ Connor Sadler</t>
  </si>
  <si>
    <t>Ant Milliar / Jon Hunt</t>
  </si>
  <si>
    <t>610 AMS WSP</t>
  </si>
  <si>
    <t>Jake Brown / Chris Booth</t>
  </si>
  <si>
    <t>Michael Kirkup / Rison Hickey</t>
  </si>
  <si>
    <t>Culham</t>
  </si>
  <si>
    <t>5th April</t>
  </si>
  <si>
    <t>26th April</t>
  </si>
  <si>
    <t>Monster Mountain</t>
  </si>
  <si>
    <t>20th  June</t>
  </si>
  <si>
    <t>Dean Moor</t>
  </si>
  <si>
    <t>5th July</t>
  </si>
  <si>
    <t>11th July</t>
  </si>
  <si>
    <t>9th August</t>
  </si>
  <si>
    <t>6th September</t>
  </si>
  <si>
    <t>Anthony Milliar / Jon Hunt</t>
  </si>
  <si>
    <t>n/s</t>
  </si>
  <si>
    <t>George Kinge / Liam Hodges</t>
  </si>
  <si>
    <t>Grant Young / Stephen Mudie</t>
  </si>
  <si>
    <t>Ian Marshall / Daniel Banks</t>
  </si>
  <si>
    <t>Jack Rogers / Ryan Beavis</t>
  </si>
  <si>
    <t>Tony Green / Jason Green</t>
  </si>
  <si>
    <t>Sam Watson / Louise Wilson</t>
  </si>
  <si>
    <t xml:space="preserve">Mark James / Kelly Higgins </t>
  </si>
  <si>
    <t>500 KTM VMC</t>
  </si>
  <si>
    <t>Gary Moulds /  Paul Horton</t>
  </si>
  <si>
    <t xml:space="preserve">700 Zabel  </t>
  </si>
  <si>
    <t>Gary Moulds / Paul Horton</t>
  </si>
  <si>
    <t>Craig Garrett / Luke Scriven</t>
  </si>
  <si>
    <t>Mark James / Kelly Higgins</t>
  </si>
  <si>
    <t>505A</t>
  </si>
  <si>
    <t>Kieren Sadler / Connor Sadler</t>
  </si>
  <si>
    <t>Ashlie Williams / Daniel Banks</t>
  </si>
  <si>
    <t>Stuart Brown / Jack Wilkinson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</si>
</sst>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rgb="FFFF0000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/>
    <xf numFmtId="0" fontId="0" fillId="0" borderId="0" xfId="0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/>
    <xf numFmtId="0" fontId="3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4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2" xfId="0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0" fillId="0" borderId="15" xfId="0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11" xfId="0" applyFont="1" applyBorder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4" fillId="0" borderId="1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3" fillId="0" borderId="15" xfId="0" applyFont="1" applyBorder="1"/>
    <xf numFmtId="0" fontId="3" fillId="0" borderId="1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9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8" xfId="0" applyFont="1" applyBorder="1"/>
    <xf numFmtId="0" fontId="4" fillId="0" borderId="19" xfId="0" applyFont="1" applyBorder="1" applyAlignment="1">
      <alignment horizontal="center"/>
    </xf>
    <xf numFmtId="0" fontId="3" fillId="0" borderId="19" xfId="0" applyFont="1" applyBorder="1"/>
    <xf numFmtId="0" fontId="3" fillId="0" borderId="2" xfId="0" applyFont="1" applyBorder="1"/>
    <xf numFmtId="0" fontId="3" fillId="0" borderId="20" xfId="0" applyFont="1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/>
    </xf>
    <xf numFmtId="0" fontId="4" fillId="0" borderId="1" xfId="0" applyFont="1" applyBorder="1"/>
    <xf numFmtId="0" fontId="6" fillId="0" borderId="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17" fontId="1" fillId="0" borderId="0" xfId="0" applyNumberFormat="1" applyFont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11" fillId="0" borderId="0" xfId="0" applyFont="1"/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3" fillId="0" borderId="1" xfId="0" applyFont="1" applyBorder="1" applyAlignment="1">
      <alignment horizontal="fill" wrapText="1"/>
    </xf>
    <xf numFmtId="0" fontId="3" fillId="0" borderId="7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1" fillId="0" borderId="17" xfId="0" applyFont="1" applyBorder="1" applyAlignment="1">
      <alignment horizontal="center"/>
    </xf>
    <xf numFmtId="0" fontId="0" fillId="0" borderId="17" xfId="0" applyBorder="1"/>
    <xf numFmtId="0" fontId="12" fillId="0" borderId="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7" fontId="1" fillId="0" borderId="7" xfId="0" applyNumberFormat="1" applyFont="1" applyBorder="1" applyAlignment="1">
      <alignment horizontal="center"/>
    </xf>
    <xf numFmtId="17" fontId="1" fillId="0" borderId="17" xfId="0" applyNumberFormat="1" applyFont="1" applyBorder="1" applyAlignment="1">
      <alignment horizontal="center"/>
    </xf>
    <xf numFmtId="17" fontId="1" fillId="0" borderId="9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</cellXfs>
  <cellStyles count="1">
    <cellStyle name="Normal" xfId="0" builtinId="0"/>
  </cellStyles>
  <dxfs count="18">
    <dxf>
      <font>
        <b/>
        <i/>
        <condense val="0"/>
        <extend val="0"/>
        <color indexed="53"/>
      </font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 val="0"/>
        <i/>
        <condense val="0"/>
        <extend val="0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ill>
        <patternFill>
          <bgColor indexed="41"/>
        </patternFill>
      </fill>
    </dxf>
    <dxf>
      <font>
        <b val="0"/>
        <i/>
        <condense val="0"/>
        <extend val="0"/>
      </font>
    </dxf>
    <dxf>
      <font>
        <b val="0"/>
        <i/>
        <condense val="0"/>
        <extend val="0"/>
      </font>
      <fill>
        <patternFill>
          <bgColor indexed="41"/>
        </patternFill>
      </fill>
    </dxf>
    <dxf>
      <fill>
        <patternFill>
          <bgColor indexed="41"/>
        </patternFill>
      </fill>
    </dxf>
    <dxf>
      <font>
        <b val="0"/>
        <i/>
        <condense val="0"/>
        <extend val="0"/>
      </font>
    </dxf>
    <dxf>
      <fill>
        <patternFill>
          <bgColor indexed="4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hris Helm" id="{2288CC79-6F98-49FC-B872-0E06E907ACF6}" userId="82df36dae5ec0800" providerId="Windows Live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6" dT="2022-07-17T20:04:22.55" personId="{2288CC79-6F98-49FC-B872-0E06E907ACF6}" id="{C09F1233-6088-41B0-BE52-6458634CB694}">
    <text>Passenger was Guy Eastman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B33" dT="2022-08-15T16:10:57.97" personId="{2288CC79-6F98-49FC-B872-0E06E907ACF6}" id="{F6357957-DD8F-4075-BBE1-7415E49916DD}">
    <text>Bike in this race was VMC AMS 665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4" Type="http://schemas.microsoft.com/office/2017/10/relationships/threadedComment" Target="../threadedComments/threadedComment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D161"/>
  <sheetViews>
    <sheetView topLeftCell="A21" workbookViewId="0">
      <selection activeCell="J53" sqref="J53"/>
    </sheetView>
  </sheetViews>
  <sheetFormatPr defaultRowHeight="12.75" x14ac:dyDescent="0.2"/>
  <cols>
    <col min="2" max="2" width="33.28515625" customWidth="1"/>
    <col min="3" max="3" width="19.5703125" customWidth="1"/>
    <col min="4" max="4" width="47.42578125" customWidth="1"/>
  </cols>
  <sheetData>
    <row r="2" spans="1:4" x14ac:dyDescent="0.2">
      <c r="A2" s="42" t="s">
        <v>18</v>
      </c>
      <c r="B2" s="42" t="s">
        <v>6</v>
      </c>
      <c r="C2" s="42" t="s">
        <v>7</v>
      </c>
    </row>
    <row r="4" spans="1:4" x14ac:dyDescent="0.2">
      <c r="A4" s="69"/>
    </row>
    <row r="5" spans="1:4" x14ac:dyDescent="0.2">
      <c r="A5" s="41"/>
      <c r="B5" s="4"/>
      <c r="C5" s="4"/>
      <c r="D5" t="str">
        <f t="shared" ref="D5" si="0">CONCATENATE(B5," ",C5)</f>
        <v xml:space="preserve"> </v>
      </c>
    </row>
    <row r="6" spans="1:4" x14ac:dyDescent="0.2">
      <c r="A6" s="41">
        <v>1</v>
      </c>
      <c r="B6" s="4" t="s">
        <v>42</v>
      </c>
      <c r="C6" s="4" t="s">
        <v>94</v>
      </c>
      <c r="D6" t="str">
        <f t="shared" ref="D6:D47" si="1">CONCATENATE(B6," ",C6)</f>
        <v>Brett Wilkinson / Joe Millard 640 Husky WSP</v>
      </c>
    </row>
    <row r="7" spans="1:4" x14ac:dyDescent="0.2">
      <c r="A7" s="41">
        <v>3</v>
      </c>
      <c r="B7" s="4" t="s">
        <v>58</v>
      </c>
      <c r="C7" s="4" t="s">
        <v>83</v>
      </c>
      <c r="D7" t="str">
        <f t="shared" si="1"/>
        <v>Sam Osbaldiston / Thomas MacKay 701 Husky WSP</v>
      </c>
    </row>
    <row r="8" spans="1:4" x14ac:dyDescent="0.2">
      <c r="A8" s="41">
        <v>8</v>
      </c>
      <c r="B8" s="4" t="s">
        <v>84</v>
      </c>
      <c r="C8" s="4" t="s">
        <v>99</v>
      </c>
      <c r="D8" t="str">
        <f t="shared" si="1"/>
        <v>Paul Pelling / John Murch 660 Husky VMC</v>
      </c>
    </row>
    <row r="9" spans="1:4" x14ac:dyDescent="0.2">
      <c r="A9" s="41">
        <v>12</v>
      </c>
      <c r="B9" s="4" t="s">
        <v>143</v>
      </c>
      <c r="C9" s="4" t="s">
        <v>107</v>
      </c>
      <c r="D9" t="str">
        <f t="shared" si="1"/>
        <v>Anthony Milliar / Jon Hunt 610 KTM WSP</v>
      </c>
    </row>
    <row r="10" spans="1:4" x14ac:dyDescent="0.2">
      <c r="A10" s="41">
        <v>13</v>
      </c>
      <c r="B10" s="4" t="s">
        <v>50</v>
      </c>
      <c r="C10" s="4" t="s">
        <v>60</v>
      </c>
      <c r="D10" t="str">
        <f t="shared" si="1"/>
        <v>Michael Hodges / Ryan Henderson 701 Husky VMC</v>
      </c>
    </row>
    <row r="11" spans="1:4" x14ac:dyDescent="0.2">
      <c r="A11" s="41">
        <v>14</v>
      </c>
      <c r="B11" s="4" t="s">
        <v>156</v>
      </c>
      <c r="C11" s="4" t="s">
        <v>112</v>
      </c>
      <c r="D11" t="str">
        <f t="shared" si="1"/>
        <v>Craig Garrett / Luke Scriven 540 KTM VMC</v>
      </c>
    </row>
    <row r="12" spans="1:4" x14ac:dyDescent="0.2">
      <c r="A12" s="41">
        <v>19</v>
      </c>
      <c r="B12" s="4" t="s">
        <v>155</v>
      </c>
      <c r="C12" s="4" t="s">
        <v>61</v>
      </c>
      <c r="D12" t="str">
        <f t="shared" si="1"/>
        <v>Gary Moulds / Paul Horton 665 AMS WSP</v>
      </c>
    </row>
    <row r="13" spans="1:4" x14ac:dyDescent="0.2">
      <c r="A13" s="41">
        <v>22</v>
      </c>
      <c r="B13" s="4" t="s">
        <v>147</v>
      </c>
      <c r="C13" s="4" t="s">
        <v>99</v>
      </c>
      <c r="D13" t="str">
        <f t="shared" si="1"/>
        <v>Ian Marshall / Daniel Banks 660 Husky VMC</v>
      </c>
    </row>
    <row r="14" spans="1:4" x14ac:dyDescent="0.2">
      <c r="A14" s="41">
        <v>23</v>
      </c>
      <c r="B14" s="4" t="s">
        <v>52</v>
      </c>
      <c r="C14" s="4" t="s">
        <v>64</v>
      </c>
      <c r="D14" t="str">
        <f t="shared" si="1"/>
        <v>Leslie McCarthy / Louise Wilson 450 Honda WSP</v>
      </c>
    </row>
    <row r="15" spans="1:4" x14ac:dyDescent="0.2">
      <c r="A15" s="41">
        <v>24</v>
      </c>
      <c r="B15" s="4" t="s">
        <v>145</v>
      </c>
      <c r="C15" s="4" t="s">
        <v>98</v>
      </c>
      <c r="D15" t="str">
        <f t="shared" si="1"/>
        <v>George Kinge / Liam Hodges 640 AMS WSP</v>
      </c>
    </row>
    <row r="16" spans="1:4" x14ac:dyDescent="0.2">
      <c r="A16" s="41">
        <v>35</v>
      </c>
      <c r="B16" s="4" t="s">
        <v>89</v>
      </c>
      <c r="C16" s="4" t="s">
        <v>64</v>
      </c>
      <c r="D16" t="str">
        <f t="shared" si="1"/>
        <v>Graham Ballantine / Helena Ballantine 450 Honda WSP</v>
      </c>
    </row>
    <row r="17" spans="1:4" x14ac:dyDescent="0.2">
      <c r="A17" s="41">
        <v>36</v>
      </c>
      <c r="B17" s="4" t="s">
        <v>54</v>
      </c>
      <c r="C17" s="4" t="s">
        <v>59</v>
      </c>
      <c r="D17" t="str">
        <f t="shared" si="1"/>
        <v>Cameron Addis / Kyi Addis 700 Zabel VMC</v>
      </c>
    </row>
    <row r="18" spans="1:4" x14ac:dyDescent="0.2">
      <c r="A18" s="41">
        <v>56</v>
      </c>
      <c r="B18" s="4" t="s">
        <v>101</v>
      </c>
      <c r="C18" s="4" t="s">
        <v>59</v>
      </c>
      <c r="D18" t="str">
        <f t="shared" si="1"/>
        <v>Luke Banks / Chris Pannell 700 Zabel VMC</v>
      </c>
    </row>
    <row r="19" spans="1:4" x14ac:dyDescent="0.2">
      <c r="A19" s="41">
        <v>74</v>
      </c>
      <c r="B19" s="4" t="s">
        <v>146</v>
      </c>
      <c r="C19" s="4" t="s">
        <v>69</v>
      </c>
      <c r="D19" t="str">
        <f t="shared" si="1"/>
        <v>Grant Young / Stephen Mudie 700 Zabel WSP</v>
      </c>
    </row>
    <row r="20" spans="1:4" x14ac:dyDescent="0.2">
      <c r="A20" s="41">
        <v>77</v>
      </c>
      <c r="B20" s="4" t="s">
        <v>102</v>
      </c>
      <c r="C20" s="4" t="s">
        <v>103</v>
      </c>
      <c r="D20" t="str">
        <f t="shared" si="1"/>
        <v>Mike Minns / Kim Peters 450 Kawasaki VMC</v>
      </c>
    </row>
    <row r="21" spans="1:4" x14ac:dyDescent="0.2">
      <c r="A21" s="41">
        <v>83</v>
      </c>
      <c r="B21" s="4" t="s">
        <v>123</v>
      </c>
      <c r="C21" s="4" t="s">
        <v>59</v>
      </c>
      <c r="D21" t="str">
        <f t="shared" si="1"/>
        <v>Michael Kirkup / Rishon Hickey  700 Zabel VMC</v>
      </c>
    </row>
    <row r="22" spans="1:4" x14ac:dyDescent="0.2">
      <c r="A22" s="41">
        <v>88</v>
      </c>
      <c r="B22" s="4" t="s">
        <v>100</v>
      </c>
      <c r="C22" s="4" t="s">
        <v>69</v>
      </c>
      <c r="D22" t="str">
        <f t="shared" si="1"/>
        <v>Terry Jones / Guy Eastman 700 Zabel WSP</v>
      </c>
    </row>
    <row r="23" spans="1:4" x14ac:dyDescent="0.2">
      <c r="A23" s="41">
        <v>89</v>
      </c>
      <c r="B23" s="4" t="s">
        <v>104</v>
      </c>
      <c r="C23" s="4" t="s">
        <v>105</v>
      </c>
      <c r="D23" t="str">
        <f t="shared" si="1"/>
        <v>Liam Mudie / Harley Mudie 700 Mega WSP</v>
      </c>
    </row>
    <row r="24" spans="1:4" x14ac:dyDescent="0.2">
      <c r="A24" s="41">
        <v>100</v>
      </c>
      <c r="B24" s="4" t="s">
        <v>109</v>
      </c>
      <c r="C24" s="4" t="s">
        <v>110</v>
      </c>
      <c r="D24" t="str">
        <f t="shared" si="1"/>
        <v>Jake Brown / Chris Booth  660 AMS VMC</v>
      </c>
    </row>
    <row r="25" spans="1:4" x14ac:dyDescent="0.2">
      <c r="A25" s="41">
        <v>101</v>
      </c>
      <c r="B25" s="4" t="s">
        <v>88</v>
      </c>
      <c r="C25" s="4" t="s">
        <v>92</v>
      </c>
      <c r="D25" t="str">
        <f t="shared" si="1"/>
        <v>Dan Lawry / Graham Livings KTM WHT</v>
      </c>
    </row>
    <row r="26" spans="1:4" x14ac:dyDescent="0.2">
      <c r="A26" s="41">
        <v>110</v>
      </c>
      <c r="B26" s="4" t="s">
        <v>113</v>
      </c>
      <c r="C26" s="4" t="s">
        <v>121</v>
      </c>
      <c r="D26" t="str">
        <f t="shared" si="1"/>
        <v>Louis Murch / Freddie Keane KTM VMC</v>
      </c>
    </row>
    <row r="27" spans="1:4" x14ac:dyDescent="0.2">
      <c r="A27" s="41">
        <v>112</v>
      </c>
      <c r="B27" s="4" t="s">
        <v>38</v>
      </c>
      <c r="C27" s="4" t="s">
        <v>64</v>
      </c>
      <c r="D27" t="str">
        <f t="shared" si="1"/>
        <v>Jonathan Wilson / Andrew Rowan 450 Honda WSP</v>
      </c>
    </row>
    <row r="28" spans="1:4" x14ac:dyDescent="0.2">
      <c r="A28" s="41">
        <v>113</v>
      </c>
      <c r="B28" s="4" t="s">
        <v>114</v>
      </c>
      <c r="C28" s="4" t="s">
        <v>115</v>
      </c>
      <c r="D28" t="str">
        <f t="shared" si="1"/>
        <v>Harvey Etheridge - Luxford / Scott Grahame 450 Yamaha VMC</v>
      </c>
    </row>
    <row r="29" spans="1:4" x14ac:dyDescent="0.2">
      <c r="A29" s="41">
        <v>121</v>
      </c>
      <c r="B29" s="4" t="s">
        <v>106</v>
      </c>
      <c r="C29" s="4" t="s">
        <v>65</v>
      </c>
      <c r="D29" t="str">
        <f t="shared" si="1"/>
        <v>Olly Peters / Max Luckes 450 Honda VMC</v>
      </c>
    </row>
    <row r="30" spans="1:4" x14ac:dyDescent="0.2">
      <c r="A30" s="41">
        <v>128</v>
      </c>
      <c r="B30" s="4" t="s">
        <v>40</v>
      </c>
      <c r="C30" s="4" t="s">
        <v>83</v>
      </c>
      <c r="D30" t="str">
        <f t="shared" si="1"/>
        <v>Anthony Green / Jason Green 701 Husky WSP</v>
      </c>
    </row>
    <row r="31" spans="1:4" x14ac:dyDescent="0.2">
      <c r="A31" s="41">
        <v>131</v>
      </c>
      <c r="B31" s="4" t="s">
        <v>95</v>
      </c>
      <c r="C31" t="s">
        <v>59</v>
      </c>
      <c r="D31" t="str">
        <f t="shared" si="1"/>
        <v>Tony Grahame / Jak Watson 700 Zabel VMC</v>
      </c>
    </row>
    <row r="32" spans="1:4" x14ac:dyDescent="0.2">
      <c r="A32" s="41">
        <v>156</v>
      </c>
      <c r="B32" s="4" t="s">
        <v>116</v>
      </c>
      <c r="C32" s="4" t="s">
        <v>117</v>
      </c>
      <c r="D32" t="str">
        <f t="shared" si="1"/>
        <v>Callum Mallaber / Rebecca Marshall 700 Zabel</v>
      </c>
    </row>
    <row r="33" spans="1:4" x14ac:dyDescent="0.2">
      <c r="A33" s="41">
        <v>172</v>
      </c>
      <c r="B33" s="4" t="s">
        <v>118</v>
      </c>
      <c r="C33" s="4" t="s">
        <v>59</v>
      </c>
      <c r="D33" t="str">
        <f t="shared" si="1"/>
        <v>Alex Luckes / Sam Harris 700 Zabel VMC</v>
      </c>
    </row>
    <row r="34" spans="1:4" x14ac:dyDescent="0.2">
      <c r="A34" s="41">
        <v>177</v>
      </c>
      <c r="B34" s="4" t="s">
        <v>160</v>
      </c>
      <c r="C34" s="4" t="s">
        <v>69</v>
      </c>
      <c r="D34" t="str">
        <f t="shared" si="1"/>
        <v>Ashlie Williams / Daniel Banks 700 Zabel WSP</v>
      </c>
    </row>
    <row r="35" spans="1:4" x14ac:dyDescent="0.2">
      <c r="A35" s="41">
        <v>212</v>
      </c>
      <c r="B35" t="s">
        <v>148</v>
      </c>
      <c r="C35" s="4" t="s">
        <v>97</v>
      </c>
      <c r="D35" t="str">
        <f t="shared" si="1"/>
        <v>Jack Rogers / Ryan Beavis KTM VMC 640</v>
      </c>
    </row>
    <row r="36" spans="1:4" x14ac:dyDescent="0.2">
      <c r="A36" s="41">
        <v>281</v>
      </c>
      <c r="B36" s="4" t="s">
        <v>76</v>
      </c>
      <c r="C36" s="4" t="s">
        <v>91</v>
      </c>
      <c r="D36" t="str">
        <f t="shared" si="1"/>
        <v>Christopher Nicholson / Mark Nicholson 665 AMS VMC</v>
      </c>
    </row>
    <row r="37" spans="1:4" x14ac:dyDescent="0.2">
      <c r="A37" s="41">
        <v>318</v>
      </c>
      <c r="B37" s="4" t="s">
        <v>119</v>
      </c>
      <c r="C37" s="4" t="s">
        <v>120</v>
      </c>
      <c r="D37" t="str">
        <f t="shared" si="1"/>
        <v>Elliot Browne / Zander Browne 450 KTM WHT</v>
      </c>
    </row>
    <row r="38" spans="1:4" x14ac:dyDescent="0.2">
      <c r="A38" s="41">
        <v>331</v>
      </c>
      <c r="B38" s="4" t="s">
        <v>122</v>
      </c>
      <c r="C38" s="4" t="s">
        <v>112</v>
      </c>
      <c r="D38" t="str">
        <f t="shared" si="1"/>
        <v>Jon Rutherford / Daniel Banks 540 KTM VMC</v>
      </c>
    </row>
    <row r="39" spans="1:4" x14ac:dyDescent="0.2">
      <c r="A39" s="41">
        <v>352</v>
      </c>
      <c r="B39" s="4" t="s">
        <v>157</v>
      </c>
      <c r="C39" s="4" t="s">
        <v>152</v>
      </c>
      <c r="D39" t="str">
        <f t="shared" si="1"/>
        <v>Mark James / Kelly Higgins 500 KTM VMC</v>
      </c>
    </row>
    <row r="40" spans="1:4" x14ac:dyDescent="0.2">
      <c r="A40" s="41">
        <v>371</v>
      </c>
      <c r="B40" s="4" t="s">
        <v>74</v>
      </c>
      <c r="C40" s="4" t="s">
        <v>93</v>
      </c>
      <c r="D40" t="str">
        <f t="shared" si="1"/>
        <v>Steve Bazell / Paul Silvester 530 KTM VMC</v>
      </c>
    </row>
    <row r="41" spans="1:4" x14ac:dyDescent="0.2">
      <c r="A41" s="41">
        <v>377</v>
      </c>
      <c r="B41" s="4" t="s">
        <v>150</v>
      </c>
      <c r="C41" s="4" t="s">
        <v>64</v>
      </c>
      <c r="D41" t="str">
        <f t="shared" si="1"/>
        <v>Sam Watson / Louise Wilson 450 Honda WSP</v>
      </c>
    </row>
    <row r="42" spans="1:4" x14ac:dyDescent="0.2">
      <c r="A42" s="41">
        <v>505</v>
      </c>
      <c r="B42" s="4" t="s">
        <v>108</v>
      </c>
      <c r="C42" s="4" t="s">
        <v>59</v>
      </c>
      <c r="D42" t="str">
        <f t="shared" si="1"/>
        <v>Jason Cocks / Connor Sadler 700 Zabel VMC</v>
      </c>
    </row>
    <row r="43" spans="1:4" x14ac:dyDescent="0.2">
      <c r="A43" s="41" t="s">
        <v>158</v>
      </c>
      <c r="B43" s="4" t="s">
        <v>159</v>
      </c>
      <c r="C43" s="4" t="s">
        <v>59</v>
      </c>
      <c r="D43" t="str">
        <f t="shared" si="1"/>
        <v>Kieren Sadler / Connor Sadler 700 Zabel VMC</v>
      </c>
    </row>
    <row r="44" spans="1:4" x14ac:dyDescent="0.2">
      <c r="A44" s="41">
        <v>707</v>
      </c>
      <c r="B44" s="4" t="s">
        <v>51</v>
      </c>
      <c r="C44" s="4" t="s">
        <v>59</v>
      </c>
      <c r="D44" t="str">
        <f t="shared" si="1"/>
        <v>Stephen Mudie / Harley Mudie 700 Zabel VMC</v>
      </c>
    </row>
    <row r="45" spans="1:4" x14ac:dyDescent="0.2">
      <c r="A45" s="41">
        <v>721</v>
      </c>
      <c r="B45" s="4" t="s">
        <v>85</v>
      </c>
      <c r="C45" s="4" t="s">
        <v>69</v>
      </c>
      <c r="D45" t="str">
        <f t="shared" si="1"/>
        <v>Neil Campbell / Paul Horton 700 Zabel WSP</v>
      </c>
    </row>
    <row r="46" spans="1:4" x14ac:dyDescent="0.2">
      <c r="A46" s="41">
        <v>741</v>
      </c>
      <c r="B46" s="4" t="s">
        <v>87</v>
      </c>
      <c r="C46" s="4" t="s">
        <v>86</v>
      </c>
      <c r="D46" t="str">
        <f t="shared" si="1"/>
        <v>Vaidas Racevicius / Zygintas Keniausis 510 KTM WSP</v>
      </c>
    </row>
    <row r="47" spans="1:4" x14ac:dyDescent="0.2">
      <c r="A47" s="41">
        <v>888</v>
      </c>
      <c r="B47" s="4" t="s">
        <v>161</v>
      </c>
      <c r="C47" s="4" t="s">
        <v>61</v>
      </c>
      <c r="D47" t="str">
        <f t="shared" si="1"/>
        <v>Stuart Brown / Jack Wilkinson 665 AMS WSP</v>
      </c>
    </row>
    <row r="48" spans="1:4" x14ac:dyDescent="0.2">
      <c r="A48" s="41"/>
      <c r="B48" s="4" t="s">
        <v>45</v>
      </c>
      <c r="C48" s="4" t="s">
        <v>61</v>
      </c>
      <c r="D48" t="str">
        <f t="shared" ref="D48:D56" si="2">CONCATENATE(B48," ",C48)</f>
        <v>Toby Mann / Neil Burke 665 AMS WSP</v>
      </c>
    </row>
    <row r="49" spans="1:4" x14ac:dyDescent="0.2">
      <c r="A49" s="41"/>
      <c r="B49" s="4" t="s">
        <v>76</v>
      </c>
      <c r="C49" s="4" t="s">
        <v>77</v>
      </c>
      <c r="D49" t="str">
        <f t="shared" si="2"/>
        <v>Christopher Nicholson / Mark Nicholson 540 KTM KHR</v>
      </c>
    </row>
    <row r="50" spans="1:4" x14ac:dyDescent="0.2">
      <c r="A50" s="41"/>
      <c r="B50" s="4" t="s">
        <v>57</v>
      </c>
      <c r="C50" s="4" t="s">
        <v>62</v>
      </c>
      <c r="D50" t="str">
        <f t="shared" si="2"/>
        <v>Jack Scarr / Mark Nicholson 610 AMS WHT</v>
      </c>
    </row>
    <row r="51" spans="1:4" x14ac:dyDescent="0.2">
      <c r="A51" s="41"/>
      <c r="B51" s="4" t="s">
        <v>39</v>
      </c>
      <c r="C51" s="4" t="s">
        <v>63</v>
      </c>
      <c r="D51" t="str">
        <f t="shared" si="2"/>
        <v>Tony Murch / John Murch 610 Husky WSP</v>
      </c>
    </row>
    <row r="52" spans="1:4" x14ac:dyDescent="0.2">
      <c r="A52" s="41"/>
      <c r="B52" s="4" t="s">
        <v>78</v>
      </c>
      <c r="C52" s="4" t="s">
        <v>66</v>
      </c>
      <c r="D52" t="str">
        <f t="shared" si="2"/>
        <v>Taylor Whitt / Jake Grahame  570 KTM VMC</v>
      </c>
    </row>
    <row r="53" spans="1:4" x14ac:dyDescent="0.2">
      <c r="A53" s="41"/>
      <c r="B53" s="4" t="s">
        <v>53</v>
      </c>
      <c r="C53" s="4" t="s">
        <v>67</v>
      </c>
      <c r="D53" t="str">
        <f t="shared" si="2"/>
        <v>David Petty / Jamie Greensill 630 KTM VMC</v>
      </c>
    </row>
    <row r="54" spans="1:4" x14ac:dyDescent="0.2">
      <c r="A54" s="41"/>
      <c r="B54" s="4" t="s">
        <v>49</v>
      </c>
      <c r="C54" s="4" t="s">
        <v>68</v>
      </c>
      <c r="D54" t="str">
        <f t="shared" si="2"/>
        <v>Lee Foyle / Jack Wilkinson 540 KTM WSP</v>
      </c>
    </row>
    <row r="55" spans="1:4" x14ac:dyDescent="0.2">
      <c r="A55" s="41"/>
      <c r="B55" s="4" t="s">
        <v>41</v>
      </c>
      <c r="C55" s="4" t="s">
        <v>71</v>
      </c>
      <c r="D55" t="str">
        <f t="shared" si="2"/>
        <v>Richard Gilham / Miles Gilham 610 Husky VMC</v>
      </c>
    </row>
    <row r="56" spans="1:4" x14ac:dyDescent="0.2">
      <c r="A56" s="41"/>
      <c r="B56" s="4" t="s">
        <v>43</v>
      </c>
      <c r="C56" s="4" t="s">
        <v>59</v>
      </c>
      <c r="D56" t="str">
        <f t="shared" si="2"/>
        <v>Stuart Gair / James Porter 700 Zabel VMC</v>
      </c>
    </row>
    <row r="57" spans="1:4" x14ac:dyDescent="0.2">
      <c r="A57" s="41"/>
      <c r="B57" s="4"/>
      <c r="C57" s="4"/>
    </row>
    <row r="58" spans="1:4" x14ac:dyDescent="0.2">
      <c r="A58" s="41"/>
      <c r="B58" s="4" t="s">
        <v>72</v>
      </c>
      <c r="C58" s="4" t="s">
        <v>73</v>
      </c>
      <c r="D58" t="str">
        <f t="shared" ref="D58:D61" si="3">CONCATENATE(B58," ",C58)</f>
        <v>Steve Jones / Rob Jones 700 Zabel Bastech</v>
      </c>
    </row>
    <row r="59" spans="1:4" x14ac:dyDescent="0.2">
      <c r="A59" s="41"/>
      <c r="B59" s="4" t="s">
        <v>55</v>
      </c>
      <c r="C59" s="4" t="s">
        <v>69</v>
      </c>
      <c r="D59" t="str">
        <f t="shared" si="3"/>
        <v>Gary Craig / Jake Grahame 700 Zabel WSP</v>
      </c>
    </row>
    <row r="60" spans="1:4" x14ac:dyDescent="0.2">
      <c r="A60" s="41"/>
      <c r="B60" s="4" t="s">
        <v>74</v>
      </c>
      <c r="C60" s="4" t="s">
        <v>75</v>
      </c>
      <c r="D60" t="str">
        <f t="shared" si="3"/>
        <v>Steve Bazell / Paul Silvester 520 KTM VMC</v>
      </c>
    </row>
    <row r="61" spans="1:4" x14ac:dyDescent="0.2">
      <c r="A61" s="41"/>
      <c r="B61" s="4" t="s">
        <v>44</v>
      </c>
      <c r="C61" s="4"/>
      <c r="D61" t="str">
        <f t="shared" si="3"/>
        <v xml:space="preserve">Daniel Lawry / Jak Watson </v>
      </c>
    </row>
    <row r="62" spans="1:4" x14ac:dyDescent="0.2">
      <c r="A62" s="41"/>
      <c r="B62" s="4"/>
      <c r="C62" s="4"/>
    </row>
    <row r="63" spans="1:4" x14ac:dyDescent="0.2">
      <c r="A63" s="41"/>
      <c r="B63" s="4"/>
      <c r="C63" s="4"/>
    </row>
    <row r="64" spans="1:4" x14ac:dyDescent="0.2">
      <c r="A64" s="41"/>
      <c r="B64" s="4"/>
      <c r="C64" s="4"/>
    </row>
    <row r="65" spans="1:4" x14ac:dyDescent="0.2">
      <c r="A65" s="41"/>
      <c r="B65" s="4"/>
      <c r="C65" s="4"/>
    </row>
    <row r="66" spans="1:4" x14ac:dyDescent="0.2">
      <c r="A66" s="41"/>
      <c r="B66" s="4"/>
      <c r="C66" s="4"/>
    </row>
    <row r="67" spans="1:4" x14ac:dyDescent="0.2">
      <c r="A67" s="41"/>
      <c r="B67" s="4"/>
    </row>
    <row r="68" spans="1:4" x14ac:dyDescent="0.2">
      <c r="A68" s="41"/>
      <c r="B68" s="4"/>
      <c r="C68" s="4"/>
    </row>
    <row r="69" spans="1:4" x14ac:dyDescent="0.2">
      <c r="A69" s="41"/>
      <c r="B69" s="4"/>
      <c r="C69" s="4"/>
    </row>
    <row r="70" spans="1:4" x14ac:dyDescent="0.2">
      <c r="A70" s="41"/>
      <c r="B70" s="4"/>
      <c r="C70" s="4"/>
      <c r="D70" t="str">
        <f t="shared" ref="D70:D71" si="4">CONCATENATE(B70," ",C70)</f>
        <v xml:space="preserve"> </v>
      </c>
    </row>
    <row r="71" spans="1:4" x14ac:dyDescent="0.2">
      <c r="A71" s="41"/>
      <c r="B71" s="4"/>
      <c r="C71" s="4"/>
      <c r="D71" t="str">
        <f t="shared" si="4"/>
        <v xml:space="preserve"> </v>
      </c>
    </row>
    <row r="72" spans="1:4" x14ac:dyDescent="0.2">
      <c r="A72" s="41"/>
    </row>
    <row r="73" spans="1:4" x14ac:dyDescent="0.2">
      <c r="A73" s="41"/>
      <c r="B73" s="4"/>
      <c r="C73" s="4"/>
    </row>
    <row r="74" spans="1:4" x14ac:dyDescent="0.2">
      <c r="A74" s="41"/>
      <c r="B74" s="4"/>
      <c r="C74" s="4"/>
    </row>
    <row r="75" spans="1:4" x14ac:dyDescent="0.2">
      <c r="A75" s="41"/>
      <c r="B75" s="4"/>
      <c r="C75" s="4"/>
    </row>
    <row r="76" spans="1:4" x14ac:dyDescent="0.2">
      <c r="A76" s="41"/>
      <c r="B76" s="4"/>
      <c r="C76" s="4"/>
    </row>
    <row r="77" spans="1:4" x14ac:dyDescent="0.2">
      <c r="A77" s="41"/>
      <c r="B77" s="4"/>
      <c r="C77" s="4"/>
    </row>
    <row r="78" spans="1:4" x14ac:dyDescent="0.2">
      <c r="A78" s="41"/>
      <c r="B78" s="4"/>
      <c r="C78" s="4"/>
    </row>
    <row r="79" spans="1:4" x14ac:dyDescent="0.2">
      <c r="A79" s="41"/>
      <c r="C79" s="4"/>
    </row>
    <row r="80" spans="1:4" x14ac:dyDescent="0.2">
      <c r="A80" s="41"/>
      <c r="B80" s="4"/>
      <c r="C80" s="4"/>
    </row>
    <row r="81" spans="1:3" x14ac:dyDescent="0.2">
      <c r="A81" s="41"/>
      <c r="B81" s="4"/>
    </row>
    <row r="82" spans="1:3" x14ac:dyDescent="0.2">
      <c r="A82" s="41"/>
      <c r="B82" s="4"/>
      <c r="C82" s="4"/>
    </row>
    <row r="83" spans="1:3" x14ac:dyDescent="0.2">
      <c r="A83" s="41"/>
      <c r="C83" s="4"/>
    </row>
    <row r="84" spans="1:3" x14ac:dyDescent="0.2">
      <c r="A84" s="41"/>
    </row>
    <row r="85" spans="1:3" x14ac:dyDescent="0.2">
      <c r="A85" s="41"/>
      <c r="B85" s="4"/>
    </row>
    <row r="86" spans="1:3" x14ac:dyDescent="0.2">
      <c r="A86" s="41"/>
      <c r="B86" s="4"/>
    </row>
    <row r="87" spans="1:3" x14ac:dyDescent="0.2">
      <c r="A87" s="41"/>
      <c r="C87" s="4"/>
    </row>
    <row r="88" spans="1:3" x14ac:dyDescent="0.2">
      <c r="A88" s="41"/>
      <c r="C88" s="4"/>
    </row>
    <row r="89" spans="1:3" x14ac:dyDescent="0.2">
      <c r="A89" s="41"/>
      <c r="C89" s="4"/>
    </row>
    <row r="90" spans="1:3" x14ac:dyDescent="0.2">
      <c r="A90" s="41"/>
      <c r="C90" s="4"/>
    </row>
    <row r="91" spans="1:3" x14ac:dyDescent="0.2">
      <c r="A91" s="41"/>
      <c r="B91" s="4"/>
      <c r="C91" s="4"/>
    </row>
    <row r="92" spans="1:3" x14ac:dyDescent="0.2">
      <c r="A92" s="41"/>
      <c r="B92" s="4"/>
      <c r="C92" s="4"/>
    </row>
    <row r="93" spans="1:3" x14ac:dyDescent="0.2">
      <c r="A93" s="41"/>
    </row>
    <row r="94" spans="1:3" x14ac:dyDescent="0.2">
      <c r="A94" s="41"/>
      <c r="C94" s="4"/>
    </row>
    <row r="95" spans="1:3" x14ac:dyDescent="0.2">
      <c r="A95" s="41"/>
    </row>
    <row r="96" spans="1:3" x14ac:dyDescent="0.2">
      <c r="A96" s="41"/>
      <c r="B96" s="4"/>
    </row>
    <row r="97" spans="1:4" x14ac:dyDescent="0.2">
      <c r="A97" s="41"/>
    </row>
    <row r="98" spans="1:4" x14ac:dyDescent="0.2">
      <c r="A98" s="41"/>
      <c r="C98" s="4"/>
    </row>
    <row r="99" spans="1:4" x14ac:dyDescent="0.2">
      <c r="A99" s="41"/>
      <c r="C99" s="4"/>
    </row>
    <row r="100" spans="1:4" x14ac:dyDescent="0.2">
      <c r="A100" s="41"/>
    </row>
    <row r="101" spans="1:4" x14ac:dyDescent="0.2">
      <c r="A101" s="41"/>
      <c r="D101" t="str">
        <f t="shared" ref="D101:D102" si="5">CONCATENATE(B101," ",C101)</f>
        <v xml:space="preserve"> </v>
      </c>
    </row>
    <row r="102" spans="1:4" x14ac:dyDescent="0.2">
      <c r="A102" s="41"/>
      <c r="B102" s="4"/>
      <c r="D102" t="str">
        <f t="shared" si="5"/>
        <v xml:space="preserve"> </v>
      </c>
    </row>
    <row r="103" spans="1:4" x14ac:dyDescent="0.2">
      <c r="A103" s="41"/>
      <c r="D103" t="str">
        <f t="shared" ref="D103:D117" si="6">CONCATENATE(B103," ",C103)</f>
        <v xml:space="preserve"> </v>
      </c>
    </row>
    <row r="104" spans="1:4" x14ac:dyDescent="0.2">
      <c r="A104" s="41"/>
      <c r="D104" t="str">
        <f t="shared" si="6"/>
        <v xml:space="preserve"> </v>
      </c>
    </row>
    <row r="105" spans="1:4" x14ac:dyDescent="0.2">
      <c r="A105" s="41"/>
      <c r="D105" t="str">
        <f t="shared" si="6"/>
        <v xml:space="preserve"> </v>
      </c>
    </row>
    <row r="106" spans="1:4" x14ac:dyDescent="0.2">
      <c r="A106" s="41"/>
      <c r="D106" t="str">
        <f t="shared" si="6"/>
        <v xml:space="preserve"> </v>
      </c>
    </row>
    <row r="107" spans="1:4" x14ac:dyDescent="0.2">
      <c r="A107" s="41"/>
      <c r="C107" s="4"/>
      <c r="D107" t="str">
        <f t="shared" si="6"/>
        <v xml:space="preserve"> </v>
      </c>
    </row>
    <row r="108" spans="1:4" x14ac:dyDescent="0.2">
      <c r="A108" s="41"/>
      <c r="C108" s="4"/>
      <c r="D108" t="str">
        <f t="shared" si="6"/>
        <v xml:space="preserve"> </v>
      </c>
    </row>
    <row r="109" spans="1:4" x14ac:dyDescent="0.2">
      <c r="A109" s="41"/>
      <c r="B109" s="4"/>
      <c r="C109" s="4"/>
      <c r="D109" t="str">
        <f t="shared" si="6"/>
        <v xml:space="preserve"> </v>
      </c>
    </row>
    <row r="110" spans="1:4" x14ac:dyDescent="0.2">
      <c r="A110" s="41"/>
      <c r="D110" t="str">
        <f t="shared" si="6"/>
        <v xml:space="preserve"> </v>
      </c>
    </row>
    <row r="111" spans="1:4" x14ac:dyDescent="0.2">
      <c r="A111" s="41"/>
      <c r="B111" s="4"/>
      <c r="C111" s="4"/>
      <c r="D111" t="str">
        <f t="shared" si="6"/>
        <v xml:space="preserve"> </v>
      </c>
    </row>
    <row r="112" spans="1:4" x14ac:dyDescent="0.2">
      <c r="A112" s="41"/>
      <c r="D112" t="str">
        <f t="shared" si="6"/>
        <v xml:space="preserve"> </v>
      </c>
    </row>
    <row r="113" spans="1:4" x14ac:dyDescent="0.2">
      <c r="A113" s="41"/>
      <c r="D113" t="str">
        <f t="shared" si="6"/>
        <v xml:space="preserve"> </v>
      </c>
    </row>
    <row r="114" spans="1:4" x14ac:dyDescent="0.2">
      <c r="A114" s="41"/>
      <c r="D114" t="str">
        <f t="shared" si="6"/>
        <v xml:space="preserve"> </v>
      </c>
    </row>
    <row r="115" spans="1:4" x14ac:dyDescent="0.2">
      <c r="A115" s="41"/>
      <c r="C115" s="4"/>
      <c r="D115" t="str">
        <f t="shared" si="6"/>
        <v xml:space="preserve"> </v>
      </c>
    </row>
    <row r="116" spans="1:4" x14ac:dyDescent="0.2">
      <c r="A116" s="41"/>
      <c r="C116" s="4"/>
      <c r="D116" t="str">
        <f t="shared" si="6"/>
        <v xml:space="preserve"> </v>
      </c>
    </row>
    <row r="117" spans="1:4" x14ac:dyDescent="0.2">
      <c r="A117" s="41"/>
      <c r="C117" s="4"/>
      <c r="D117" t="str">
        <f t="shared" si="6"/>
        <v xml:space="preserve"> </v>
      </c>
    </row>
    <row r="118" spans="1:4" x14ac:dyDescent="0.2">
      <c r="A118" s="41"/>
      <c r="D118" t="str">
        <f t="shared" ref="D118:D128" si="7">CONCATENATE(B118," ",C118)</f>
        <v xml:space="preserve"> </v>
      </c>
    </row>
    <row r="119" spans="1:4" x14ac:dyDescent="0.2">
      <c r="A119" s="41"/>
      <c r="C119" s="4"/>
      <c r="D119" t="str">
        <f t="shared" si="7"/>
        <v xml:space="preserve"> </v>
      </c>
    </row>
    <row r="120" spans="1:4" x14ac:dyDescent="0.2">
      <c r="A120" s="41"/>
      <c r="D120" t="str">
        <f t="shared" si="7"/>
        <v xml:space="preserve"> </v>
      </c>
    </row>
    <row r="121" spans="1:4" x14ac:dyDescent="0.2">
      <c r="A121" s="41"/>
      <c r="D121" t="str">
        <f t="shared" si="7"/>
        <v xml:space="preserve"> </v>
      </c>
    </row>
    <row r="122" spans="1:4" x14ac:dyDescent="0.2">
      <c r="A122" s="41"/>
      <c r="D122" t="str">
        <f t="shared" si="7"/>
        <v xml:space="preserve"> </v>
      </c>
    </row>
    <row r="123" spans="1:4" x14ac:dyDescent="0.2">
      <c r="A123" s="41"/>
      <c r="D123" t="str">
        <f t="shared" si="7"/>
        <v xml:space="preserve"> </v>
      </c>
    </row>
    <row r="124" spans="1:4" x14ac:dyDescent="0.2">
      <c r="A124" s="41"/>
      <c r="D124" t="str">
        <f t="shared" si="7"/>
        <v xml:space="preserve"> </v>
      </c>
    </row>
    <row r="125" spans="1:4" x14ac:dyDescent="0.2">
      <c r="A125" s="41"/>
      <c r="D125" t="str">
        <f t="shared" si="7"/>
        <v xml:space="preserve"> </v>
      </c>
    </row>
    <row r="126" spans="1:4" x14ac:dyDescent="0.2">
      <c r="A126" s="41"/>
      <c r="D126" t="str">
        <f t="shared" si="7"/>
        <v xml:space="preserve"> </v>
      </c>
    </row>
    <row r="127" spans="1:4" x14ac:dyDescent="0.2">
      <c r="A127" s="41"/>
      <c r="D127" t="str">
        <f t="shared" si="7"/>
        <v xml:space="preserve"> </v>
      </c>
    </row>
    <row r="128" spans="1:4" x14ac:dyDescent="0.2">
      <c r="A128" s="41"/>
      <c r="B128" t="s">
        <v>31</v>
      </c>
      <c r="C128" t="s">
        <v>33</v>
      </c>
      <c r="D128" t="str">
        <f t="shared" si="7"/>
        <v>Tom Powell / Mike Curnow VMC Jawa 700</v>
      </c>
    </row>
    <row r="129" spans="1:4" x14ac:dyDescent="0.2">
      <c r="A129" s="41"/>
      <c r="D129" t="str">
        <f t="shared" ref="D129:D141" si="8">CONCATENATE(B129," ",C129)</f>
        <v xml:space="preserve"> </v>
      </c>
    </row>
    <row r="130" spans="1:4" x14ac:dyDescent="0.2">
      <c r="A130" s="41"/>
      <c r="D130" t="str">
        <f t="shared" si="8"/>
        <v xml:space="preserve"> </v>
      </c>
    </row>
    <row r="131" spans="1:4" x14ac:dyDescent="0.2">
      <c r="A131" s="41"/>
      <c r="D131" t="str">
        <f t="shared" si="8"/>
        <v xml:space="preserve"> </v>
      </c>
    </row>
    <row r="132" spans="1:4" x14ac:dyDescent="0.2">
      <c r="A132" s="41"/>
      <c r="B132" t="s">
        <v>35</v>
      </c>
      <c r="C132" t="s">
        <v>16</v>
      </c>
      <c r="D132" t="str">
        <f t="shared" si="8"/>
        <v>Carl Kirwin / Eric Maguire VMC Zabel 700</v>
      </c>
    </row>
    <row r="133" spans="1:4" x14ac:dyDescent="0.2">
      <c r="A133" s="41"/>
      <c r="B133" t="s">
        <v>21</v>
      </c>
      <c r="C133" t="s">
        <v>14</v>
      </c>
      <c r="D133" t="str">
        <f t="shared" si="8"/>
        <v>Jon Rutherford / Elliott Browne VMC KTM 525</v>
      </c>
    </row>
    <row r="134" spans="1:4" x14ac:dyDescent="0.2">
      <c r="A134" s="41"/>
      <c r="D134" t="str">
        <f t="shared" si="8"/>
        <v xml:space="preserve"> </v>
      </c>
    </row>
    <row r="135" spans="1:4" x14ac:dyDescent="0.2">
      <c r="A135" s="41"/>
      <c r="B135" t="s">
        <v>32</v>
      </c>
      <c r="C135" t="s">
        <v>15</v>
      </c>
      <c r="D135" t="str">
        <f t="shared" si="8"/>
        <v>Nick Jarvis / Dan Chamberlain SBR VMC 540</v>
      </c>
    </row>
    <row r="136" spans="1:4" x14ac:dyDescent="0.2">
      <c r="A136" s="41"/>
      <c r="B136" t="s">
        <v>28</v>
      </c>
      <c r="C136" t="s">
        <v>13</v>
      </c>
      <c r="D136" t="str">
        <f t="shared" si="8"/>
        <v>Justin Matthews / Ben Blythe KTM VMC 540</v>
      </c>
    </row>
    <row r="137" spans="1:4" x14ac:dyDescent="0.2">
      <c r="A137" s="41"/>
      <c r="B137" t="s">
        <v>26</v>
      </c>
      <c r="C137" t="s">
        <v>17</v>
      </c>
      <c r="D137" t="str">
        <f t="shared" si="8"/>
        <v>Dean Hyde / Steve Kirwin VMC KTM 630</v>
      </c>
    </row>
    <row r="138" spans="1:4" x14ac:dyDescent="0.2">
      <c r="A138" s="41"/>
      <c r="B138" t="s">
        <v>22</v>
      </c>
      <c r="C138" t="s">
        <v>27</v>
      </c>
      <c r="D138" t="str">
        <f t="shared" si="8"/>
        <v>Adam Field / Paul Hutchman VMC Yamaha 480</v>
      </c>
    </row>
    <row r="139" spans="1:4" x14ac:dyDescent="0.2">
      <c r="A139" s="41"/>
      <c r="B139" t="s">
        <v>36</v>
      </c>
      <c r="C139" t="s">
        <v>19</v>
      </c>
      <c r="D139" t="str">
        <f t="shared" si="8"/>
        <v>Neil Campbell / Ross Graham VMC Husaberg 630</v>
      </c>
    </row>
    <row r="140" spans="1:4" x14ac:dyDescent="0.2">
      <c r="A140" s="41"/>
      <c r="B140" t="s">
        <v>34</v>
      </c>
      <c r="C140" t="s">
        <v>37</v>
      </c>
      <c r="D140" t="str">
        <f t="shared" si="8"/>
        <v>Alfie Hyde / Steve Kirwin VMC Husaberg 700</v>
      </c>
    </row>
    <row r="141" spans="1:4" x14ac:dyDescent="0.2">
      <c r="A141" s="41"/>
      <c r="B141" t="s">
        <v>30</v>
      </c>
      <c r="C141" t="s">
        <v>29</v>
      </c>
      <c r="D141" t="str">
        <f t="shared" si="8"/>
        <v>Wayne Delves / Darren Elcock KTM 580</v>
      </c>
    </row>
    <row r="142" spans="1:4" x14ac:dyDescent="0.2">
      <c r="A142" s="41"/>
      <c r="D142" t="str">
        <f t="shared" ref="D142:D151" si="9">CONCATENATE(B142," ",C142)</f>
        <v xml:space="preserve"> </v>
      </c>
    </row>
    <row r="143" spans="1:4" x14ac:dyDescent="0.2">
      <c r="A143" s="41"/>
      <c r="B143" t="s">
        <v>23</v>
      </c>
      <c r="C143" t="s">
        <v>24</v>
      </c>
      <c r="D143" t="str">
        <f t="shared" si="9"/>
        <v>Stewart Lines / Scott Grahame WSP Zabel 700</v>
      </c>
    </row>
    <row r="144" spans="1:4" x14ac:dyDescent="0.2">
      <c r="A144" s="41"/>
      <c r="D144" t="str">
        <f t="shared" si="9"/>
        <v xml:space="preserve"> </v>
      </c>
    </row>
    <row r="145" spans="1:4" x14ac:dyDescent="0.2">
      <c r="A145" s="41"/>
      <c r="D145" t="str">
        <f t="shared" si="9"/>
        <v xml:space="preserve"> </v>
      </c>
    </row>
    <row r="146" spans="1:4" x14ac:dyDescent="0.2">
      <c r="A146" s="41"/>
      <c r="D146" t="str">
        <f t="shared" si="9"/>
        <v xml:space="preserve"> </v>
      </c>
    </row>
    <row r="147" spans="1:4" x14ac:dyDescent="0.2">
      <c r="A147" s="41"/>
      <c r="D147" t="str">
        <f t="shared" si="9"/>
        <v xml:space="preserve"> </v>
      </c>
    </row>
    <row r="148" spans="1:4" x14ac:dyDescent="0.2">
      <c r="A148" s="41"/>
      <c r="D148" t="str">
        <f t="shared" si="9"/>
        <v xml:space="preserve"> </v>
      </c>
    </row>
    <row r="149" spans="1:4" x14ac:dyDescent="0.2">
      <c r="A149" s="41"/>
      <c r="D149" t="str">
        <f t="shared" si="9"/>
        <v xml:space="preserve"> </v>
      </c>
    </row>
    <row r="150" spans="1:4" x14ac:dyDescent="0.2">
      <c r="C150" t="s">
        <v>12</v>
      </c>
      <c r="D150" t="str">
        <f t="shared" si="9"/>
        <v xml:space="preserve"> VMC KTM 580</v>
      </c>
    </row>
    <row r="151" spans="1:4" x14ac:dyDescent="0.2">
      <c r="A151" s="41"/>
      <c r="B151" t="s">
        <v>25</v>
      </c>
      <c r="C151" t="s">
        <v>16</v>
      </c>
      <c r="D151" t="str">
        <f t="shared" si="9"/>
        <v>Paul Rutherford / Alex Watkins VMC Zabel 700</v>
      </c>
    </row>
    <row r="152" spans="1:4" x14ac:dyDescent="0.2">
      <c r="A152" s="41"/>
    </row>
    <row r="153" spans="1:4" x14ac:dyDescent="0.2">
      <c r="A153" s="41"/>
    </row>
    <row r="154" spans="1:4" x14ac:dyDescent="0.2">
      <c r="A154" s="41"/>
    </row>
    <row r="155" spans="1:4" x14ac:dyDescent="0.2">
      <c r="A155" s="41"/>
    </row>
    <row r="156" spans="1:4" x14ac:dyDescent="0.2">
      <c r="A156" s="41"/>
      <c r="D156" t="str">
        <f>CONCATENATE(B156," ",C156)</f>
        <v xml:space="preserve"> </v>
      </c>
    </row>
    <row r="158" spans="1:4" x14ac:dyDescent="0.2">
      <c r="A158" s="41"/>
    </row>
    <row r="159" spans="1:4" x14ac:dyDescent="0.2">
      <c r="A159" s="41"/>
    </row>
    <row r="160" spans="1:4" x14ac:dyDescent="0.2">
      <c r="A160" s="41"/>
    </row>
    <row r="161" spans="1:1" x14ac:dyDescent="0.2">
      <c r="A161" s="41"/>
    </row>
  </sheetData>
  <sortState xmlns:xlrd2="http://schemas.microsoft.com/office/spreadsheetml/2017/richdata2" ref="A6:D47">
    <sortCondition ref="A6:A47"/>
  </sortState>
  <phoneticPr fontId="8" type="noConversion"/>
  <pageMargins left="0.74803149606299213" right="0.74803149606299213" top="0.98425196850393704" bottom="0.98425196850393704" header="0.51181102362204722" footer="0.51181102362204722"/>
  <pageSetup paperSize="9" orientation="portrait" horizontalDpi="0" verticalDpi="0" r:id="rId1"/>
  <headerFooter alignWithMargins="0">
    <oddHeader>&amp;C&amp;"Arial,Bold"British Sidecarcross Championships 2023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2:I52"/>
  <sheetViews>
    <sheetView workbookViewId="0">
      <selection activeCell="K11" sqref="K11"/>
    </sheetView>
  </sheetViews>
  <sheetFormatPr defaultRowHeight="12.75" x14ac:dyDescent="0.2"/>
  <cols>
    <col min="1" max="2" width="6.5703125" style="8" customWidth="1"/>
    <col min="3" max="3" width="44.28515625" customWidth="1"/>
    <col min="4" max="4" width="5.5703125" style="8" customWidth="1"/>
    <col min="5" max="5" width="5.28515625" customWidth="1"/>
    <col min="6" max="7" width="6.85546875" style="8" customWidth="1"/>
    <col min="8" max="8" width="41.85546875" customWidth="1"/>
    <col min="9" max="9" width="7.28515625" style="8" customWidth="1"/>
  </cols>
  <sheetData>
    <row r="2" spans="1:9" ht="11.1" customHeight="1" x14ac:dyDescent="0.2">
      <c r="A2" s="26" t="s">
        <v>5</v>
      </c>
      <c r="B2" s="26"/>
      <c r="C2" s="43" t="s">
        <v>20</v>
      </c>
      <c r="D2" s="28" t="s">
        <v>8</v>
      </c>
      <c r="F2" s="26" t="s">
        <v>9</v>
      </c>
      <c r="G2" s="26"/>
      <c r="H2" s="43" t="s">
        <v>20</v>
      </c>
      <c r="I2" s="28" t="s">
        <v>8</v>
      </c>
    </row>
    <row r="3" spans="1:9" ht="11.1" customHeight="1" x14ac:dyDescent="0.2">
      <c r="A3" s="1">
        <v>1</v>
      </c>
      <c r="B3" s="1">
        <v>1</v>
      </c>
      <c r="C3" s="29" t="str">
        <f t="shared" ref="C3:C22" si="0">CONCATENATE(VLOOKUP(B3,Entry_List,2)," ",VLOOKUP(B3,Entry_List,3))</f>
        <v>Brett Wilkinson / Joe Millard 640 Husky WSP</v>
      </c>
      <c r="D3" s="24">
        <v>25</v>
      </c>
      <c r="F3" s="1">
        <v>1</v>
      </c>
      <c r="G3" s="1">
        <v>1</v>
      </c>
      <c r="H3" s="29" t="str">
        <f t="shared" ref="H3:H22" si="1">CONCATENATE(VLOOKUP(G3,Entry_List,2)," ",VLOOKUP(G3,Entry_List,3))</f>
        <v>Brett Wilkinson / Joe Millard 640 Husky WSP</v>
      </c>
      <c r="I3" s="24">
        <v>25</v>
      </c>
    </row>
    <row r="4" spans="1:9" ht="11.1" customHeight="1" x14ac:dyDescent="0.2">
      <c r="A4" s="1">
        <v>2</v>
      </c>
      <c r="B4" s="1">
        <v>100</v>
      </c>
      <c r="C4" s="29" t="str">
        <f t="shared" si="0"/>
        <v>Jake Brown / Chris Booth  660 AMS VMC</v>
      </c>
      <c r="D4" s="24">
        <v>22</v>
      </c>
      <c r="F4" s="1">
        <v>2</v>
      </c>
      <c r="G4" s="1">
        <v>100</v>
      </c>
      <c r="H4" s="29" t="str">
        <f t="shared" si="1"/>
        <v>Jake Brown / Chris Booth  660 AMS VMC</v>
      </c>
      <c r="I4" s="24">
        <v>22</v>
      </c>
    </row>
    <row r="5" spans="1:9" ht="11.1" customHeight="1" x14ac:dyDescent="0.2">
      <c r="A5" s="1">
        <v>3</v>
      </c>
      <c r="B5" s="1">
        <v>12</v>
      </c>
      <c r="C5" s="29" t="str">
        <f t="shared" si="0"/>
        <v>Anthony Milliar / Jon Hunt 610 KTM WSP</v>
      </c>
      <c r="D5" s="24">
        <v>20</v>
      </c>
      <c r="F5" s="1">
        <v>3</v>
      </c>
      <c r="G5" s="1">
        <v>12</v>
      </c>
      <c r="H5" s="29" t="str">
        <f t="shared" si="1"/>
        <v>Anthony Milliar / Jon Hunt 610 KTM WSP</v>
      </c>
      <c r="I5" s="24">
        <v>20</v>
      </c>
    </row>
    <row r="6" spans="1:9" ht="11.1" customHeight="1" x14ac:dyDescent="0.2">
      <c r="A6" s="1">
        <v>4</v>
      </c>
      <c r="B6" s="1">
        <v>3</v>
      </c>
      <c r="C6" s="29" t="str">
        <f t="shared" si="0"/>
        <v>Sam Osbaldiston / Thomas MacKay 701 Husky WSP</v>
      </c>
      <c r="D6" s="24">
        <v>18</v>
      </c>
      <c r="F6" s="1">
        <v>4</v>
      </c>
      <c r="G6" s="1">
        <v>212</v>
      </c>
      <c r="H6" s="29" t="str">
        <f t="shared" ref="H6:H20" si="2">CONCATENATE(VLOOKUP(G6,Entry_List,2)," ",VLOOKUP(G6,Entry_List,3))</f>
        <v>Jack Rogers / Ryan Beavis KTM VMC 640</v>
      </c>
      <c r="I6" s="24">
        <v>18</v>
      </c>
    </row>
    <row r="7" spans="1:9" ht="11.1" customHeight="1" x14ac:dyDescent="0.2">
      <c r="A7" s="1">
        <v>5</v>
      </c>
      <c r="B7" s="1">
        <v>89</v>
      </c>
      <c r="C7" s="29" t="str">
        <f t="shared" si="0"/>
        <v>Liam Mudie / Harley Mudie 700 Mega WSP</v>
      </c>
      <c r="D7" s="24">
        <v>16</v>
      </c>
      <c r="F7" s="1">
        <v>5</v>
      </c>
      <c r="G7" s="1">
        <v>24</v>
      </c>
      <c r="H7" s="29" t="str">
        <f t="shared" si="2"/>
        <v>George Kinge / Liam Hodges 640 AMS WSP</v>
      </c>
      <c r="I7" s="24">
        <v>16</v>
      </c>
    </row>
    <row r="8" spans="1:9" ht="11.1" customHeight="1" x14ac:dyDescent="0.2">
      <c r="A8" s="1">
        <v>6</v>
      </c>
      <c r="B8" s="1">
        <v>212</v>
      </c>
      <c r="C8" s="29" t="str">
        <f t="shared" si="0"/>
        <v>Jack Rogers / Ryan Beavis KTM VMC 640</v>
      </c>
      <c r="D8" s="24">
        <v>15</v>
      </c>
      <c r="F8" s="1">
        <v>6</v>
      </c>
      <c r="G8" s="1">
        <v>131</v>
      </c>
      <c r="H8" s="29" t="str">
        <f t="shared" si="2"/>
        <v>Tony Grahame / Jak Watson 700 Zabel VMC</v>
      </c>
      <c r="I8" s="24">
        <v>15</v>
      </c>
    </row>
    <row r="9" spans="1:9" ht="11.1" customHeight="1" x14ac:dyDescent="0.2">
      <c r="A9" s="1">
        <v>7</v>
      </c>
      <c r="B9" s="1">
        <v>131</v>
      </c>
      <c r="C9" s="29" t="str">
        <f t="shared" si="0"/>
        <v>Tony Grahame / Jak Watson 700 Zabel VMC</v>
      </c>
      <c r="D9" s="24">
        <v>14</v>
      </c>
      <c r="F9" s="1">
        <v>7</v>
      </c>
      <c r="G9" s="1">
        <v>89</v>
      </c>
      <c r="H9" s="29" t="str">
        <f t="shared" si="2"/>
        <v>Liam Mudie / Harley Mudie 700 Mega WSP</v>
      </c>
      <c r="I9" s="24">
        <v>14</v>
      </c>
    </row>
    <row r="10" spans="1:9" ht="11.1" customHeight="1" x14ac:dyDescent="0.2">
      <c r="A10" s="1">
        <v>8</v>
      </c>
      <c r="B10" s="1">
        <v>8</v>
      </c>
      <c r="C10" s="29" t="str">
        <f t="shared" si="0"/>
        <v>Paul Pelling / John Murch 660 Husky VMC</v>
      </c>
      <c r="D10" s="24">
        <v>13</v>
      </c>
      <c r="F10" s="1">
        <v>8</v>
      </c>
      <c r="G10" s="1">
        <v>56</v>
      </c>
      <c r="H10" s="29" t="str">
        <f t="shared" si="2"/>
        <v>Luke Banks / Chris Pannell 700 Zabel VMC</v>
      </c>
      <c r="I10" s="24">
        <v>13</v>
      </c>
    </row>
    <row r="11" spans="1:9" ht="11.1" customHeight="1" x14ac:dyDescent="0.2">
      <c r="A11" s="1">
        <v>9</v>
      </c>
      <c r="B11" s="1">
        <v>128</v>
      </c>
      <c r="C11" s="29" t="str">
        <f t="shared" si="0"/>
        <v>Anthony Green / Jason Green 701 Husky WSP</v>
      </c>
      <c r="D11" s="24">
        <v>12</v>
      </c>
      <c r="F11" s="1">
        <v>9</v>
      </c>
      <c r="G11" s="1">
        <v>8</v>
      </c>
      <c r="H11" s="29" t="str">
        <f t="shared" si="2"/>
        <v>Paul Pelling / John Murch 660 Husky VMC</v>
      </c>
      <c r="I11" s="24">
        <v>12</v>
      </c>
    </row>
    <row r="12" spans="1:9" ht="11.1" customHeight="1" x14ac:dyDescent="0.2">
      <c r="A12" s="1">
        <v>10</v>
      </c>
      <c r="B12" s="1">
        <v>121</v>
      </c>
      <c r="C12" s="29" t="str">
        <f t="shared" si="0"/>
        <v>Olly Peters / Max Luckes 450 Honda VMC</v>
      </c>
      <c r="D12" s="24">
        <v>11</v>
      </c>
      <c r="F12" s="1">
        <v>10</v>
      </c>
      <c r="G12" s="1">
        <v>128</v>
      </c>
      <c r="H12" s="29" t="str">
        <f t="shared" si="2"/>
        <v>Anthony Green / Jason Green 701 Husky WSP</v>
      </c>
      <c r="I12" s="24">
        <v>11</v>
      </c>
    </row>
    <row r="13" spans="1:9" ht="11.1" customHeight="1" x14ac:dyDescent="0.2">
      <c r="A13" s="1">
        <v>11</v>
      </c>
      <c r="B13" s="1">
        <v>156</v>
      </c>
      <c r="C13" s="29" t="str">
        <f t="shared" si="0"/>
        <v>Callum Mallaber / Rebecca Marshall 700 Zabel</v>
      </c>
      <c r="D13" s="24">
        <v>10</v>
      </c>
      <c r="F13" s="1">
        <v>11</v>
      </c>
      <c r="G13" s="1">
        <v>121</v>
      </c>
      <c r="H13" s="29" t="str">
        <f t="shared" si="2"/>
        <v>Olly Peters / Max Luckes 450 Honda VMC</v>
      </c>
      <c r="I13" s="24">
        <v>10</v>
      </c>
    </row>
    <row r="14" spans="1:9" ht="11.1" customHeight="1" x14ac:dyDescent="0.2">
      <c r="A14" s="1">
        <v>12</v>
      </c>
      <c r="B14" s="1">
        <v>110</v>
      </c>
      <c r="C14" s="29" t="str">
        <f t="shared" si="0"/>
        <v>Louis Murch / Freddie Keane KTM VMC</v>
      </c>
      <c r="D14" s="24">
        <v>9</v>
      </c>
      <c r="F14" s="1">
        <v>12</v>
      </c>
      <c r="G14" s="1">
        <v>156</v>
      </c>
      <c r="H14" s="29" t="str">
        <f t="shared" si="2"/>
        <v>Callum Mallaber / Rebecca Marshall 700 Zabel</v>
      </c>
      <c r="I14" s="24">
        <v>9</v>
      </c>
    </row>
    <row r="15" spans="1:9" ht="11.1" customHeight="1" x14ac:dyDescent="0.2">
      <c r="A15" s="1">
        <v>13</v>
      </c>
      <c r="B15" s="1">
        <v>56</v>
      </c>
      <c r="C15" s="29" t="str">
        <f t="shared" si="0"/>
        <v>Luke Banks / Chris Pannell 700 Zabel VMC</v>
      </c>
      <c r="D15" s="24">
        <v>8</v>
      </c>
      <c r="F15" s="1">
        <v>13</v>
      </c>
      <c r="G15" s="1">
        <v>110</v>
      </c>
      <c r="H15" s="29" t="str">
        <f t="shared" si="2"/>
        <v>Louis Murch / Freddie Keane KTM VMC</v>
      </c>
      <c r="I15" s="24">
        <v>8</v>
      </c>
    </row>
    <row r="16" spans="1:9" ht="11.1" customHeight="1" x14ac:dyDescent="0.2">
      <c r="A16" s="1">
        <v>14</v>
      </c>
      <c r="B16" s="1">
        <v>113</v>
      </c>
      <c r="C16" s="29" t="str">
        <f t="shared" si="0"/>
        <v>Harvey Etheridge - Luxford / Scott Grahame 450 Yamaha VMC</v>
      </c>
      <c r="D16" s="24">
        <v>7</v>
      </c>
      <c r="F16" s="1">
        <v>14</v>
      </c>
      <c r="G16" s="1">
        <v>14</v>
      </c>
      <c r="H16" s="29" t="str">
        <f t="shared" si="2"/>
        <v>Craig Garrett / Luke Scriven 540 KTM VMC</v>
      </c>
      <c r="I16" s="24">
        <v>7</v>
      </c>
    </row>
    <row r="17" spans="1:9" ht="11.1" customHeight="1" x14ac:dyDescent="0.2">
      <c r="A17" s="1">
        <v>15</v>
      </c>
      <c r="B17" s="1">
        <v>14</v>
      </c>
      <c r="C17" s="29" t="str">
        <f t="shared" si="0"/>
        <v>Craig Garrett / Luke Scriven 540 KTM VMC</v>
      </c>
      <c r="D17" s="24">
        <v>6</v>
      </c>
      <c r="F17" s="1">
        <v>15</v>
      </c>
      <c r="G17" s="1">
        <v>83</v>
      </c>
      <c r="H17" s="29" t="str">
        <f t="shared" si="2"/>
        <v>Michael Kirkup / Rishon Hickey  700 Zabel VMC</v>
      </c>
      <c r="I17" s="24">
        <v>6</v>
      </c>
    </row>
    <row r="18" spans="1:9" ht="11.1" customHeight="1" x14ac:dyDescent="0.2">
      <c r="A18" s="1">
        <v>16</v>
      </c>
      <c r="B18" s="1">
        <v>318</v>
      </c>
      <c r="C18" s="29" t="str">
        <f t="shared" si="0"/>
        <v>Elliot Browne / Zander Browne 450 KTM WHT</v>
      </c>
      <c r="D18" s="24">
        <v>5</v>
      </c>
      <c r="F18" s="1">
        <v>16</v>
      </c>
      <c r="G18" s="1">
        <v>77</v>
      </c>
      <c r="H18" s="29" t="str">
        <f t="shared" si="2"/>
        <v>Mike Minns / Kim Peters 450 Kawasaki VMC</v>
      </c>
      <c r="I18" s="24">
        <v>5</v>
      </c>
    </row>
    <row r="19" spans="1:9" ht="11.1" customHeight="1" x14ac:dyDescent="0.2">
      <c r="A19" s="1">
        <v>17</v>
      </c>
      <c r="B19" s="1">
        <v>74</v>
      </c>
      <c r="C19" s="29" t="str">
        <f t="shared" si="0"/>
        <v>Grant Young / Stephen Mudie 700 Zabel WSP</v>
      </c>
      <c r="D19" s="24">
        <v>4</v>
      </c>
      <c r="F19" s="1">
        <v>17</v>
      </c>
      <c r="G19" s="1">
        <v>88</v>
      </c>
      <c r="H19" s="29" t="str">
        <f t="shared" si="2"/>
        <v>Terry Jones / Guy Eastman 700 Zabel WSP</v>
      </c>
      <c r="I19" s="24">
        <v>4</v>
      </c>
    </row>
    <row r="20" spans="1:9" ht="11.1" customHeight="1" x14ac:dyDescent="0.2">
      <c r="A20" s="1">
        <v>18</v>
      </c>
      <c r="B20" s="1">
        <v>77</v>
      </c>
      <c r="C20" s="29" t="str">
        <f t="shared" si="0"/>
        <v>Mike Minns / Kim Peters 450 Kawasaki VMC</v>
      </c>
      <c r="D20" s="24">
        <v>3</v>
      </c>
      <c r="F20" s="1">
        <v>18</v>
      </c>
      <c r="G20" s="1">
        <v>113</v>
      </c>
      <c r="H20" s="29" t="str">
        <f t="shared" si="2"/>
        <v>Harvey Etheridge - Luxford / Scott Grahame 450 Yamaha VMC</v>
      </c>
      <c r="I20" s="24">
        <v>3</v>
      </c>
    </row>
    <row r="21" spans="1:9" ht="11.1" customHeight="1" x14ac:dyDescent="0.2">
      <c r="A21" s="1">
        <v>19</v>
      </c>
      <c r="B21" s="1">
        <v>83</v>
      </c>
      <c r="C21" s="29" t="str">
        <f t="shared" si="0"/>
        <v>Michael Kirkup / Rishon Hickey  700 Zabel VMC</v>
      </c>
      <c r="D21" s="24">
        <v>2</v>
      </c>
      <c r="F21" s="1">
        <v>19</v>
      </c>
      <c r="G21" s="1">
        <v>318</v>
      </c>
      <c r="H21" s="29" t="str">
        <f t="shared" si="1"/>
        <v>Elliot Browne / Zander Browne 450 KTM WHT</v>
      </c>
      <c r="I21" s="24">
        <v>2</v>
      </c>
    </row>
    <row r="22" spans="1:9" ht="11.1" customHeight="1" x14ac:dyDescent="0.2">
      <c r="A22" s="23">
        <v>20</v>
      </c>
      <c r="B22" s="23">
        <v>88</v>
      </c>
      <c r="C22" s="46" t="str">
        <f t="shared" si="0"/>
        <v>Terry Jones / Guy Eastman 700 Zabel WSP</v>
      </c>
      <c r="D22" s="25">
        <v>1</v>
      </c>
      <c r="F22" s="23">
        <v>20</v>
      </c>
      <c r="G22" s="23">
        <v>172</v>
      </c>
      <c r="H22" s="46" t="str">
        <f t="shared" si="1"/>
        <v>Alex Luckes / Sam Harris 700 Zabel VMC</v>
      </c>
      <c r="I22" s="25">
        <v>1</v>
      </c>
    </row>
    <row r="23" spans="1:9" x14ac:dyDescent="0.2">
      <c r="C23" s="80"/>
      <c r="H23" s="80"/>
    </row>
    <row r="24" spans="1:9" ht="11.1" customHeight="1" x14ac:dyDescent="0.2">
      <c r="A24" s="26" t="s">
        <v>10</v>
      </c>
      <c r="B24" s="26"/>
      <c r="C24" s="43" t="s">
        <v>20</v>
      </c>
      <c r="D24" s="28" t="s">
        <v>8</v>
      </c>
      <c r="F24" s="26" t="s">
        <v>11</v>
      </c>
      <c r="G24" s="26"/>
      <c r="H24" s="43" t="s">
        <v>20</v>
      </c>
      <c r="I24" s="33" t="s">
        <v>8</v>
      </c>
    </row>
    <row r="25" spans="1:9" ht="11.1" customHeight="1" x14ac:dyDescent="0.2">
      <c r="A25" s="1">
        <v>1</v>
      </c>
      <c r="B25" s="1"/>
      <c r="C25" s="29" t="e">
        <f t="shared" ref="C25:C44" si="3">CONCATENATE(VLOOKUP(B25,Entry_List,2)," ",VLOOKUP(B25,Entry_List,3))</f>
        <v>#N/A</v>
      </c>
      <c r="D25" s="24"/>
      <c r="F25" s="1">
        <v>1</v>
      </c>
      <c r="G25" s="1">
        <v>1</v>
      </c>
      <c r="H25" s="29" t="str">
        <f t="shared" ref="H25:H40" si="4">CONCATENATE(VLOOKUP(G25,Entry_List,2)," ",VLOOKUP(G25,Entry_List,3))</f>
        <v>Brett Wilkinson / Joe Millard 640 Husky WSP</v>
      </c>
      <c r="I25" s="24">
        <v>54</v>
      </c>
    </row>
    <row r="26" spans="1:9" ht="11.1" customHeight="1" x14ac:dyDescent="0.2">
      <c r="A26" s="1">
        <v>2</v>
      </c>
      <c r="B26" s="1"/>
      <c r="C26" s="29" t="e">
        <f t="shared" si="3"/>
        <v>#N/A</v>
      </c>
      <c r="D26" s="24"/>
      <c r="F26" s="1">
        <v>2</v>
      </c>
      <c r="G26" s="1">
        <v>100</v>
      </c>
      <c r="H26" s="29" t="str">
        <f t="shared" si="4"/>
        <v>Jake Brown / Chris Booth  660 AMS VMC</v>
      </c>
      <c r="I26" s="24">
        <v>44</v>
      </c>
    </row>
    <row r="27" spans="1:9" ht="11.1" customHeight="1" x14ac:dyDescent="0.2">
      <c r="A27" s="1">
        <v>3</v>
      </c>
      <c r="B27" s="1"/>
      <c r="C27" s="29" t="e">
        <f t="shared" si="3"/>
        <v>#N/A</v>
      </c>
      <c r="D27" s="24"/>
      <c r="F27" s="1">
        <v>3</v>
      </c>
      <c r="G27" s="1">
        <v>12</v>
      </c>
      <c r="H27" s="29" t="str">
        <f t="shared" si="4"/>
        <v>Anthony Milliar / Jon Hunt 610 KTM WSP</v>
      </c>
      <c r="I27" s="24">
        <v>40</v>
      </c>
    </row>
    <row r="28" spans="1:9" ht="11.1" customHeight="1" x14ac:dyDescent="0.2">
      <c r="A28" s="1">
        <v>4</v>
      </c>
      <c r="B28" s="1"/>
      <c r="C28" s="29" t="e">
        <f t="shared" si="3"/>
        <v>#N/A</v>
      </c>
      <c r="D28" s="24"/>
      <c r="F28" s="1">
        <v>4</v>
      </c>
      <c r="G28" s="1">
        <v>212</v>
      </c>
      <c r="H28" s="29" t="str">
        <f t="shared" si="4"/>
        <v>Jack Rogers / Ryan Beavis KTM VMC 640</v>
      </c>
      <c r="I28" s="24">
        <v>33</v>
      </c>
    </row>
    <row r="29" spans="1:9" ht="11.1" customHeight="1" x14ac:dyDescent="0.2">
      <c r="A29" s="1">
        <v>5</v>
      </c>
      <c r="B29" s="1"/>
      <c r="C29" s="29" t="e">
        <f t="shared" si="3"/>
        <v>#N/A</v>
      </c>
      <c r="D29" s="24"/>
      <c r="F29" s="1">
        <v>5</v>
      </c>
      <c r="G29" s="1">
        <v>89</v>
      </c>
      <c r="H29" s="29" t="str">
        <f t="shared" si="4"/>
        <v>Liam Mudie / Harley Mudie 700 Mega WSP</v>
      </c>
      <c r="I29" s="24">
        <v>30</v>
      </c>
    </row>
    <row r="30" spans="1:9" ht="11.1" customHeight="1" x14ac:dyDescent="0.2">
      <c r="A30" s="1">
        <v>6</v>
      </c>
      <c r="B30" s="1"/>
      <c r="C30" s="29" t="e">
        <f t="shared" si="3"/>
        <v>#N/A</v>
      </c>
      <c r="D30" s="24"/>
      <c r="F30" s="1">
        <v>6</v>
      </c>
      <c r="G30" s="1">
        <v>131</v>
      </c>
      <c r="H30" s="29" t="str">
        <f t="shared" si="4"/>
        <v>Tony Grahame / Jak Watson 700 Zabel VMC</v>
      </c>
      <c r="I30" s="24">
        <v>29</v>
      </c>
    </row>
    <row r="31" spans="1:9" ht="11.1" customHeight="1" x14ac:dyDescent="0.2">
      <c r="A31" s="1">
        <v>7</v>
      </c>
      <c r="B31" s="1"/>
      <c r="C31" s="29" t="e">
        <f t="shared" si="3"/>
        <v>#N/A</v>
      </c>
      <c r="D31" s="24"/>
      <c r="F31" s="1">
        <v>7</v>
      </c>
      <c r="G31" s="1">
        <v>8</v>
      </c>
      <c r="H31" s="29" t="str">
        <f t="shared" si="4"/>
        <v>Paul Pelling / John Murch 660 Husky VMC</v>
      </c>
      <c r="I31" s="24">
        <v>25</v>
      </c>
    </row>
    <row r="32" spans="1:9" ht="11.1" customHeight="1" x14ac:dyDescent="0.2">
      <c r="A32" s="1">
        <v>8</v>
      </c>
      <c r="B32" s="1"/>
      <c r="C32" s="29" t="e">
        <f t="shared" si="3"/>
        <v>#N/A</v>
      </c>
      <c r="D32" s="24"/>
      <c r="F32" s="1">
        <v>8</v>
      </c>
      <c r="G32" s="1">
        <v>128</v>
      </c>
      <c r="H32" s="29" t="str">
        <f t="shared" si="4"/>
        <v>Anthony Green / Jason Green 701 Husky WSP</v>
      </c>
      <c r="I32" s="24">
        <v>23</v>
      </c>
    </row>
    <row r="33" spans="1:9" ht="11.1" customHeight="1" x14ac:dyDescent="0.2">
      <c r="A33" s="1">
        <v>9</v>
      </c>
      <c r="B33" s="1"/>
      <c r="C33" s="29" t="e">
        <f t="shared" si="3"/>
        <v>#N/A</v>
      </c>
      <c r="D33" s="24"/>
      <c r="F33" s="1">
        <v>9</v>
      </c>
      <c r="G33" s="1">
        <v>56</v>
      </c>
      <c r="H33" s="29" t="str">
        <f t="shared" si="4"/>
        <v>Luke Banks / Chris Pannell 700 Zabel VMC</v>
      </c>
      <c r="I33" s="24">
        <v>21</v>
      </c>
    </row>
    <row r="34" spans="1:9" ht="11.1" customHeight="1" x14ac:dyDescent="0.2">
      <c r="A34" s="1">
        <v>10</v>
      </c>
      <c r="B34" s="1"/>
      <c r="C34" s="29" t="e">
        <f t="shared" si="3"/>
        <v>#N/A</v>
      </c>
      <c r="D34" s="24"/>
      <c r="F34" s="1">
        <v>10</v>
      </c>
      <c r="G34" s="1">
        <v>121</v>
      </c>
      <c r="H34" s="29" t="str">
        <f t="shared" si="4"/>
        <v>Olly Peters / Max Luckes 450 Honda VMC</v>
      </c>
      <c r="I34" s="24">
        <v>21</v>
      </c>
    </row>
    <row r="35" spans="1:9" ht="11.1" customHeight="1" x14ac:dyDescent="0.2">
      <c r="A35" s="1">
        <v>11</v>
      </c>
      <c r="B35" s="1"/>
      <c r="C35" s="29" t="e">
        <f t="shared" si="3"/>
        <v>#N/A</v>
      </c>
      <c r="D35" s="24"/>
      <c r="F35" s="1">
        <v>11</v>
      </c>
      <c r="G35" s="1">
        <v>156</v>
      </c>
      <c r="H35" s="29" t="str">
        <f t="shared" si="4"/>
        <v>Callum Mallaber / Rebecca Marshall 700 Zabel</v>
      </c>
      <c r="I35" s="24">
        <v>19</v>
      </c>
    </row>
    <row r="36" spans="1:9" ht="11.1" customHeight="1" x14ac:dyDescent="0.2">
      <c r="A36" s="1">
        <v>12</v>
      </c>
      <c r="B36" s="1"/>
      <c r="C36" s="29" t="e">
        <f t="shared" si="3"/>
        <v>#N/A</v>
      </c>
      <c r="D36" s="24"/>
      <c r="F36" s="1">
        <v>12</v>
      </c>
      <c r="G36" s="1">
        <v>3</v>
      </c>
      <c r="H36" s="29" t="str">
        <f t="shared" si="4"/>
        <v>Sam Osbaldiston / Thomas MacKay 701 Husky WSP</v>
      </c>
      <c r="I36" s="24">
        <v>18</v>
      </c>
    </row>
    <row r="37" spans="1:9" ht="11.1" customHeight="1" x14ac:dyDescent="0.2">
      <c r="A37" s="1">
        <v>13</v>
      </c>
      <c r="B37" s="1"/>
      <c r="C37" s="29" t="e">
        <f t="shared" si="3"/>
        <v>#N/A</v>
      </c>
      <c r="D37" s="24"/>
      <c r="F37" s="1">
        <v>13</v>
      </c>
      <c r="G37" s="1">
        <v>110</v>
      </c>
      <c r="H37" s="29" t="str">
        <f t="shared" si="4"/>
        <v>Louis Murch / Freddie Keane KTM VMC</v>
      </c>
      <c r="I37" s="24">
        <v>17</v>
      </c>
    </row>
    <row r="38" spans="1:9" ht="11.1" customHeight="1" x14ac:dyDescent="0.2">
      <c r="A38" s="1">
        <v>14</v>
      </c>
      <c r="B38" s="1"/>
      <c r="C38" s="29" t="e">
        <f t="shared" si="3"/>
        <v>#N/A</v>
      </c>
      <c r="D38" s="24"/>
      <c r="F38" s="1">
        <v>14</v>
      </c>
      <c r="G38" s="1">
        <v>24</v>
      </c>
      <c r="H38" s="29" t="str">
        <f t="shared" si="4"/>
        <v>George Kinge / Liam Hodges 640 AMS WSP</v>
      </c>
      <c r="I38" s="24">
        <v>16</v>
      </c>
    </row>
    <row r="39" spans="1:9" ht="11.1" customHeight="1" x14ac:dyDescent="0.2">
      <c r="A39" s="1">
        <v>15</v>
      </c>
      <c r="B39" s="1"/>
      <c r="C39" s="29" t="e">
        <f t="shared" si="3"/>
        <v>#N/A</v>
      </c>
      <c r="D39" s="24"/>
      <c r="F39" s="1">
        <v>15</v>
      </c>
      <c r="G39" s="1">
        <v>14</v>
      </c>
      <c r="H39" s="29" t="str">
        <f t="shared" si="4"/>
        <v>Craig Garrett / Luke Scriven 540 KTM VMC</v>
      </c>
      <c r="I39" s="24">
        <v>13</v>
      </c>
    </row>
    <row r="40" spans="1:9" ht="11.1" customHeight="1" x14ac:dyDescent="0.2">
      <c r="A40" s="1">
        <v>16</v>
      </c>
      <c r="B40" s="1"/>
      <c r="C40" s="29" t="e">
        <f t="shared" si="3"/>
        <v>#N/A</v>
      </c>
      <c r="D40" s="24"/>
      <c r="F40" s="1">
        <v>16</v>
      </c>
      <c r="G40" s="1">
        <v>113</v>
      </c>
      <c r="H40" s="29" t="str">
        <f t="shared" si="4"/>
        <v>Harvey Etheridge - Luxford / Scott Grahame 450 Yamaha VMC</v>
      </c>
      <c r="I40" s="24">
        <v>10</v>
      </c>
    </row>
    <row r="41" spans="1:9" ht="11.1" customHeight="1" x14ac:dyDescent="0.2">
      <c r="A41" s="1">
        <v>17</v>
      </c>
      <c r="B41" s="1"/>
      <c r="C41" s="29" t="e">
        <f t="shared" si="3"/>
        <v>#N/A</v>
      </c>
      <c r="D41" s="24"/>
      <c r="F41" s="1">
        <v>17</v>
      </c>
      <c r="G41" s="1">
        <v>83</v>
      </c>
      <c r="H41" s="29" t="str">
        <f t="shared" ref="H41:H48" si="5">CONCATENATE(VLOOKUP(G41,Entry_List,2)," ",VLOOKUP(G41,Entry_List,3))</f>
        <v>Michael Kirkup / Rishon Hickey  700 Zabel VMC</v>
      </c>
      <c r="I41" s="24">
        <v>8</v>
      </c>
    </row>
    <row r="42" spans="1:9" ht="11.1" customHeight="1" x14ac:dyDescent="0.2">
      <c r="A42" s="1">
        <v>18</v>
      </c>
      <c r="B42" s="1"/>
      <c r="C42" s="29" t="e">
        <f t="shared" si="3"/>
        <v>#N/A</v>
      </c>
      <c r="D42" s="24"/>
      <c r="F42" s="1">
        <v>18</v>
      </c>
      <c r="G42" s="1">
        <v>77</v>
      </c>
      <c r="H42" s="29" t="str">
        <f t="shared" si="5"/>
        <v>Mike Minns / Kim Peters 450 Kawasaki VMC</v>
      </c>
      <c r="I42" s="24">
        <v>8</v>
      </c>
    </row>
    <row r="43" spans="1:9" ht="11.1" customHeight="1" x14ac:dyDescent="0.2">
      <c r="A43" s="1">
        <v>19</v>
      </c>
      <c r="B43" s="1"/>
      <c r="C43" s="29" t="e">
        <f t="shared" si="3"/>
        <v>#N/A</v>
      </c>
      <c r="D43" s="24"/>
      <c r="F43" s="1">
        <v>19</v>
      </c>
      <c r="G43" s="8">
        <v>318</v>
      </c>
      <c r="H43" s="29" t="str">
        <f t="shared" si="5"/>
        <v>Elliot Browne / Zander Browne 450 KTM WHT</v>
      </c>
      <c r="I43" s="8">
        <v>7</v>
      </c>
    </row>
    <row r="44" spans="1:9" ht="11.1" customHeight="1" x14ac:dyDescent="0.2">
      <c r="A44" s="23">
        <v>20</v>
      </c>
      <c r="B44" s="23"/>
      <c r="C44" s="29" t="e">
        <f t="shared" si="3"/>
        <v>#N/A</v>
      </c>
      <c r="D44" s="25"/>
      <c r="F44" s="1">
        <v>20</v>
      </c>
      <c r="G44" s="1">
        <v>88</v>
      </c>
      <c r="H44" s="29" t="str">
        <f>CONCATENATE(VLOOKUP(G44,Entry_List,2)," ",VLOOKUP(G44,Entry_List,3))</f>
        <v>Terry Jones / Guy Eastman 700 Zabel WSP</v>
      </c>
      <c r="I44" s="24">
        <v>5</v>
      </c>
    </row>
    <row r="45" spans="1:9" x14ac:dyDescent="0.2">
      <c r="F45" s="32">
        <v>21</v>
      </c>
      <c r="G45" s="1">
        <v>74</v>
      </c>
      <c r="H45" s="46" t="str">
        <f>CONCATENATE(VLOOKUP(G45,Entry_List,2)," ",VLOOKUP(G45,Entry_List,3))</f>
        <v>Grant Young / Stephen Mudie 700 Zabel WSP</v>
      </c>
      <c r="I45" s="24">
        <v>4</v>
      </c>
    </row>
    <row r="46" spans="1:9" x14ac:dyDescent="0.2">
      <c r="F46" s="32">
        <v>22</v>
      </c>
      <c r="G46" s="32">
        <v>172</v>
      </c>
      <c r="H46" s="46" t="str">
        <f>CONCATENATE(VLOOKUP(G46,Entry_List,2)," ",VLOOKUP(G46,Entry_List,3))</f>
        <v>Alex Luckes / Sam Harris 700 Zabel VMC</v>
      </c>
      <c r="I46" s="32">
        <v>1</v>
      </c>
    </row>
    <row r="47" spans="1:9" x14ac:dyDescent="0.2">
      <c r="F47" s="32">
        <v>23</v>
      </c>
      <c r="G47" s="32"/>
      <c r="H47" s="46" t="e">
        <f t="shared" si="5"/>
        <v>#N/A</v>
      </c>
      <c r="I47" s="32"/>
    </row>
    <row r="48" spans="1:9" x14ac:dyDescent="0.2">
      <c r="F48" s="1">
        <v>24</v>
      </c>
      <c r="G48" s="32"/>
      <c r="H48" s="46" t="e">
        <f t="shared" si="5"/>
        <v>#N/A</v>
      </c>
      <c r="I48" s="24"/>
    </row>
    <row r="49" spans="6:9" x14ac:dyDescent="0.2">
      <c r="F49" s="1">
        <v>25</v>
      </c>
      <c r="G49" s="32"/>
      <c r="H49" s="46"/>
      <c r="I49" s="24"/>
    </row>
    <row r="50" spans="6:9" x14ac:dyDescent="0.2">
      <c r="F50" s="32">
        <v>26</v>
      </c>
      <c r="G50" s="32"/>
      <c r="H50" s="46"/>
      <c r="I50" s="32"/>
    </row>
    <row r="51" spans="6:9" x14ac:dyDescent="0.2">
      <c r="F51" s="35">
        <v>27</v>
      </c>
      <c r="G51" s="35"/>
      <c r="H51" s="46"/>
      <c r="I51" s="35"/>
    </row>
    <row r="52" spans="6:9" x14ac:dyDescent="0.2">
      <c r="H52" s="14"/>
    </row>
  </sheetData>
  <sortState xmlns:xlrd2="http://schemas.microsoft.com/office/spreadsheetml/2017/richdata2" ref="G25:I40">
    <sortCondition descending="1" ref="I25:I40"/>
  </sortState>
  <phoneticPr fontId="0" type="noConversion"/>
  <pageMargins left="0.74803149606299213" right="0.74803149606299213" top="0.39370078740157483" bottom="0.59055118110236227" header="0.51181102362204722" footer="0.51181102362204722"/>
  <pageSetup paperSize="9" orientation="landscape" horizontalDpi="4294967293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3:G54"/>
  <sheetViews>
    <sheetView topLeftCell="A11" workbookViewId="0">
      <selection activeCell="K36" sqref="K36"/>
    </sheetView>
  </sheetViews>
  <sheetFormatPr defaultRowHeight="12.75" x14ac:dyDescent="0.2"/>
  <cols>
    <col min="1" max="1" width="7.28515625" customWidth="1"/>
    <col min="2" max="2" width="44.7109375" customWidth="1"/>
    <col min="3" max="3" width="6.85546875" customWidth="1"/>
    <col min="4" max="4" width="6.5703125" customWidth="1"/>
    <col min="5" max="5" width="6.7109375" customWidth="1"/>
    <col min="6" max="6" width="44.7109375" customWidth="1"/>
    <col min="7" max="7" width="7.5703125" customWidth="1"/>
  </cols>
  <sheetData>
    <row r="3" spans="1:7" x14ac:dyDescent="0.2">
      <c r="A3" s="26" t="s">
        <v>5</v>
      </c>
      <c r="B3" s="36" t="s">
        <v>6</v>
      </c>
      <c r="C3" s="28" t="s">
        <v>8</v>
      </c>
      <c r="D3" s="44"/>
      <c r="E3" s="26" t="s">
        <v>9</v>
      </c>
      <c r="F3" s="36" t="s">
        <v>6</v>
      </c>
      <c r="G3" s="28" t="s">
        <v>8</v>
      </c>
    </row>
    <row r="4" spans="1:7" x14ac:dyDescent="0.2">
      <c r="A4" s="1">
        <v>1</v>
      </c>
      <c r="B4" s="29" t="str">
        <f t="shared" ref="B4:B23" si="0">CONCATENATE(VLOOKUP(A4,Entry_List,2)," ",VLOOKUP(A4,Entry_List,3))</f>
        <v>Brett Wilkinson / Joe Millard 640 Husky WSP</v>
      </c>
      <c r="C4" s="24">
        <v>25</v>
      </c>
      <c r="D4" s="44"/>
      <c r="E4" s="1">
        <v>1</v>
      </c>
      <c r="F4" s="29" t="str">
        <f t="shared" ref="F4:F23" si="1">CONCATENATE(VLOOKUP(E4,Entry_List,2)," ",VLOOKUP(E4,Entry_List,3))</f>
        <v>Brett Wilkinson / Joe Millard 640 Husky WSP</v>
      </c>
      <c r="G4" s="24">
        <v>25</v>
      </c>
    </row>
    <row r="5" spans="1:7" x14ac:dyDescent="0.2">
      <c r="A5" s="1">
        <v>12</v>
      </c>
      <c r="B5" s="29" t="str">
        <f t="shared" si="0"/>
        <v>Anthony Milliar / Jon Hunt 610 KTM WSP</v>
      </c>
      <c r="C5" s="24">
        <v>22</v>
      </c>
      <c r="D5" s="44"/>
      <c r="E5" s="1">
        <v>12</v>
      </c>
      <c r="F5" s="29" t="str">
        <f t="shared" si="1"/>
        <v>Anthony Milliar / Jon Hunt 610 KTM WSP</v>
      </c>
      <c r="G5" s="24">
        <v>22</v>
      </c>
    </row>
    <row r="6" spans="1:7" x14ac:dyDescent="0.2">
      <c r="A6" s="1">
        <v>24</v>
      </c>
      <c r="B6" s="29" t="str">
        <f t="shared" si="0"/>
        <v>George Kinge / Liam Hodges 640 AMS WSP</v>
      </c>
      <c r="C6" s="24">
        <v>20</v>
      </c>
      <c r="D6" s="44"/>
      <c r="E6" s="1">
        <v>24</v>
      </c>
      <c r="F6" s="29" t="str">
        <f t="shared" si="1"/>
        <v>George Kinge / Liam Hodges 640 AMS WSP</v>
      </c>
      <c r="G6" s="24">
        <v>20</v>
      </c>
    </row>
    <row r="7" spans="1:7" x14ac:dyDescent="0.2">
      <c r="A7" s="1">
        <v>131</v>
      </c>
      <c r="B7" s="29" t="str">
        <f t="shared" si="0"/>
        <v>Tony Grahame / Jak Watson 700 Zabel VMC</v>
      </c>
      <c r="C7" s="24">
        <v>18</v>
      </c>
      <c r="D7" s="44"/>
      <c r="E7" s="1">
        <v>131</v>
      </c>
      <c r="F7" s="29" t="str">
        <f t="shared" si="1"/>
        <v>Tony Grahame / Jak Watson 700 Zabel VMC</v>
      </c>
      <c r="G7" s="24">
        <v>18</v>
      </c>
    </row>
    <row r="8" spans="1:7" x14ac:dyDescent="0.2">
      <c r="A8" s="1">
        <v>89</v>
      </c>
      <c r="B8" s="29" t="str">
        <f t="shared" si="0"/>
        <v>Liam Mudie / Harley Mudie 700 Mega WSP</v>
      </c>
      <c r="C8" s="24">
        <v>16</v>
      </c>
      <c r="D8" s="44"/>
      <c r="E8" s="1">
        <v>212</v>
      </c>
      <c r="F8" s="29" t="str">
        <f t="shared" si="1"/>
        <v>Jack Rogers / Ryan Beavis KTM VMC 640</v>
      </c>
      <c r="G8" s="24">
        <v>16</v>
      </c>
    </row>
    <row r="9" spans="1:7" x14ac:dyDescent="0.2">
      <c r="A9" s="1">
        <v>19</v>
      </c>
      <c r="B9" s="29" t="str">
        <f t="shared" si="0"/>
        <v>Gary Moulds / Paul Horton 665 AMS WSP</v>
      </c>
      <c r="C9" s="24">
        <v>15</v>
      </c>
      <c r="D9" s="44"/>
      <c r="E9" s="1">
        <v>56</v>
      </c>
      <c r="F9" s="29" t="str">
        <f t="shared" si="1"/>
        <v>Luke Banks / Chris Pannell 700 Zabel VMC</v>
      </c>
      <c r="G9" s="24">
        <v>15</v>
      </c>
    </row>
    <row r="10" spans="1:7" x14ac:dyDescent="0.2">
      <c r="A10" s="1">
        <v>112</v>
      </c>
      <c r="B10" s="29" t="str">
        <f t="shared" si="0"/>
        <v>Jonathan Wilson / Andrew Rowan 450 Honda WSP</v>
      </c>
      <c r="C10" s="24">
        <v>14</v>
      </c>
      <c r="D10" s="44"/>
      <c r="E10" s="1">
        <v>121</v>
      </c>
      <c r="F10" s="29" t="str">
        <f t="shared" si="1"/>
        <v>Olly Peters / Max Luckes 450 Honda VMC</v>
      </c>
      <c r="G10" s="24">
        <v>14</v>
      </c>
    </row>
    <row r="11" spans="1:7" x14ac:dyDescent="0.2">
      <c r="A11" s="1">
        <v>121</v>
      </c>
      <c r="B11" s="29" t="str">
        <f t="shared" si="0"/>
        <v>Olly Peters / Max Luckes 450 Honda VMC</v>
      </c>
      <c r="C11" s="24">
        <v>13</v>
      </c>
      <c r="D11" s="44"/>
      <c r="E11" s="1">
        <v>89</v>
      </c>
      <c r="F11" s="29" t="str">
        <f t="shared" si="1"/>
        <v>Liam Mudie / Harley Mudie 700 Mega WSP</v>
      </c>
      <c r="G11" s="24">
        <v>13</v>
      </c>
    </row>
    <row r="12" spans="1:7" x14ac:dyDescent="0.2">
      <c r="A12" s="1">
        <v>56</v>
      </c>
      <c r="B12" s="29" t="str">
        <f t="shared" si="0"/>
        <v>Luke Banks / Chris Pannell 700 Zabel VMC</v>
      </c>
      <c r="C12" s="24">
        <v>12</v>
      </c>
      <c r="D12" s="44"/>
      <c r="E12" s="1">
        <v>113</v>
      </c>
      <c r="F12" s="29" t="str">
        <f t="shared" si="1"/>
        <v>Harvey Etheridge - Luxford / Scott Grahame 450 Yamaha VMC</v>
      </c>
      <c r="G12" s="24">
        <v>12</v>
      </c>
    </row>
    <row r="13" spans="1:7" x14ac:dyDescent="0.2">
      <c r="A13" s="1">
        <v>128</v>
      </c>
      <c r="B13" s="29" t="str">
        <f t="shared" si="0"/>
        <v>Anthony Green / Jason Green 701 Husky WSP</v>
      </c>
      <c r="C13" s="24">
        <v>11</v>
      </c>
      <c r="D13" s="44"/>
      <c r="E13" s="1">
        <v>8</v>
      </c>
      <c r="F13" s="29" t="str">
        <f>CONCATENATE(VLOOKUP(E13,Entry_List,2)," ",VLOOKUP(E13,Entry_List,3))</f>
        <v>Paul Pelling / John Murch 660 Husky VMC</v>
      </c>
      <c r="G13" s="24">
        <v>11</v>
      </c>
    </row>
    <row r="14" spans="1:7" x14ac:dyDescent="0.2">
      <c r="A14" s="1">
        <v>83</v>
      </c>
      <c r="B14" s="29" t="str">
        <f t="shared" si="0"/>
        <v>Michael Kirkup / Rishon Hickey  700 Zabel VMC</v>
      </c>
      <c r="C14" s="24">
        <v>10</v>
      </c>
      <c r="D14" s="44"/>
      <c r="E14" s="1">
        <v>128</v>
      </c>
      <c r="F14" s="29" t="str">
        <f>CONCATENATE(VLOOKUP(E14,Entry_List,2)," ",VLOOKUP(E14,Entry_List,3))</f>
        <v>Anthony Green / Jason Green 701 Husky WSP</v>
      </c>
      <c r="G14" s="24">
        <v>10</v>
      </c>
    </row>
    <row r="15" spans="1:7" x14ac:dyDescent="0.2">
      <c r="A15" s="1">
        <v>8</v>
      </c>
      <c r="B15" s="29" t="str">
        <f t="shared" si="0"/>
        <v>Paul Pelling / John Murch 660 Husky VMC</v>
      </c>
      <c r="C15" s="24">
        <v>9</v>
      </c>
      <c r="D15" s="44"/>
      <c r="E15" s="1">
        <v>156</v>
      </c>
      <c r="F15" s="29" t="str">
        <f>CONCATENATE(VLOOKUP(E15,Entry_List,2)," ",VLOOKUP(E15,Entry_List,3))</f>
        <v>Callum Mallaber / Rebecca Marshall 700 Zabel</v>
      </c>
      <c r="G15" s="24">
        <v>9</v>
      </c>
    </row>
    <row r="16" spans="1:7" x14ac:dyDescent="0.2">
      <c r="A16" s="1">
        <v>110</v>
      </c>
      <c r="B16" s="29" t="str">
        <f t="shared" si="0"/>
        <v>Louis Murch / Freddie Keane KTM VMC</v>
      </c>
      <c r="C16" s="24">
        <v>8</v>
      </c>
      <c r="D16" s="44"/>
      <c r="E16" s="1">
        <v>110</v>
      </c>
      <c r="F16" s="29" t="str">
        <f t="shared" si="1"/>
        <v>Louis Murch / Freddie Keane KTM VMC</v>
      </c>
      <c r="G16" s="24">
        <v>8</v>
      </c>
    </row>
    <row r="17" spans="1:7" x14ac:dyDescent="0.2">
      <c r="A17" s="1">
        <v>74</v>
      </c>
      <c r="B17" s="29" t="str">
        <f t="shared" si="0"/>
        <v>Grant Young / Stephen Mudie 700 Zabel WSP</v>
      </c>
      <c r="C17" s="24">
        <v>7</v>
      </c>
      <c r="D17" s="44"/>
      <c r="E17" s="1">
        <v>14</v>
      </c>
      <c r="F17" s="29" t="str">
        <f t="shared" si="1"/>
        <v>Craig Garrett / Luke Scriven 540 KTM VMC</v>
      </c>
      <c r="G17" s="24">
        <v>7</v>
      </c>
    </row>
    <row r="18" spans="1:7" x14ac:dyDescent="0.2">
      <c r="A18" s="1">
        <v>14</v>
      </c>
      <c r="B18" s="29" t="str">
        <f t="shared" si="0"/>
        <v>Craig Garrett / Luke Scriven 540 KTM VMC</v>
      </c>
      <c r="C18" s="24">
        <v>6</v>
      </c>
      <c r="D18" s="44"/>
      <c r="E18" s="1">
        <v>318</v>
      </c>
      <c r="F18" s="29" t="str">
        <f t="shared" si="1"/>
        <v>Elliot Browne / Zander Browne 450 KTM WHT</v>
      </c>
      <c r="G18" s="24">
        <v>6</v>
      </c>
    </row>
    <row r="19" spans="1:7" x14ac:dyDescent="0.2">
      <c r="A19" s="1">
        <v>212</v>
      </c>
      <c r="B19" s="29" t="str">
        <f t="shared" si="0"/>
        <v>Jack Rogers / Ryan Beavis KTM VMC 640</v>
      </c>
      <c r="C19" s="24">
        <v>5</v>
      </c>
      <c r="D19" s="44"/>
      <c r="E19" s="1">
        <v>77</v>
      </c>
      <c r="F19" s="29" t="str">
        <f t="shared" si="1"/>
        <v>Mike Minns / Kim Peters 450 Kawasaki VMC</v>
      </c>
      <c r="G19" s="24">
        <v>5</v>
      </c>
    </row>
    <row r="20" spans="1:7" x14ac:dyDescent="0.2">
      <c r="A20" s="1">
        <v>318</v>
      </c>
      <c r="B20" s="29" t="str">
        <f t="shared" si="0"/>
        <v>Elliot Browne / Zander Browne 450 KTM WHT</v>
      </c>
      <c r="C20" s="24">
        <v>4</v>
      </c>
      <c r="D20" s="44"/>
      <c r="E20" s="1">
        <v>22</v>
      </c>
      <c r="F20" s="29" t="str">
        <f t="shared" si="1"/>
        <v>Ian Marshall / Daniel Banks 660 Husky VMC</v>
      </c>
      <c r="G20" s="24">
        <v>4</v>
      </c>
    </row>
    <row r="21" spans="1:7" x14ac:dyDescent="0.2">
      <c r="A21" s="1">
        <v>156</v>
      </c>
      <c r="B21" s="29" t="str">
        <f t="shared" si="0"/>
        <v>Callum Mallaber / Rebecca Marshall 700 Zabel</v>
      </c>
      <c r="C21" s="24">
        <v>3</v>
      </c>
      <c r="D21" s="44"/>
      <c r="E21" s="1">
        <v>352</v>
      </c>
      <c r="F21" s="29" t="str">
        <f t="shared" si="1"/>
        <v>Mark James / Kelly Higgins 500 KTM VMC</v>
      </c>
      <c r="G21" s="24">
        <v>3</v>
      </c>
    </row>
    <row r="22" spans="1:7" x14ac:dyDescent="0.2">
      <c r="A22" s="1">
        <v>377</v>
      </c>
      <c r="B22" s="29" t="str">
        <f t="shared" si="0"/>
        <v>Sam Watson / Louise Wilson 450 Honda WSP</v>
      </c>
      <c r="C22" s="24">
        <v>2</v>
      </c>
      <c r="D22" s="44"/>
      <c r="E22" s="1">
        <v>88</v>
      </c>
      <c r="F22" s="29" t="str">
        <f t="shared" si="1"/>
        <v>Terry Jones / Guy Eastman 700 Zabel WSP</v>
      </c>
      <c r="G22" s="24">
        <v>2</v>
      </c>
    </row>
    <row r="23" spans="1:7" x14ac:dyDescent="0.2">
      <c r="A23" s="23">
        <v>77</v>
      </c>
      <c r="B23" s="46" t="str">
        <f t="shared" si="0"/>
        <v>Mike Minns / Kim Peters 450 Kawasaki VMC</v>
      </c>
      <c r="C23" s="25">
        <v>1</v>
      </c>
      <c r="D23" s="44"/>
      <c r="E23" s="23"/>
      <c r="F23" s="46" t="e">
        <f t="shared" si="1"/>
        <v>#N/A</v>
      </c>
      <c r="G23" s="25">
        <v>1</v>
      </c>
    </row>
    <row r="24" spans="1:7" x14ac:dyDescent="0.2">
      <c r="A24" s="45"/>
      <c r="B24" s="45"/>
      <c r="C24" s="45"/>
      <c r="D24" s="44"/>
      <c r="E24" s="45"/>
      <c r="F24" s="45"/>
      <c r="G24" s="45"/>
    </row>
    <row r="25" spans="1:7" x14ac:dyDescent="0.2">
      <c r="A25" s="26" t="s">
        <v>10</v>
      </c>
      <c r="B25" s="36" t="s">
        <v>6</v>
      </c>
      <c r="C25" s="28" t="s">
        <v>8</v>
      </c>
      <c r="D25" s="44"/>
      <c r="E25" s="26" t="s">
        <v>11</v>
      </c>
      <c r="F25" s="36" t="s">
        <v>6</v>
      </c>
      <c r="G25" s="36" t="s">
        <v>8</v>
      </c>
    </row>
    <row r="26" spans="1:7" x14ac:dyDescent="0.2">
      <c r="A26" s="1"/>
      <c r="B26" s="29" t="e">
        <f t="shared" ref="B26:B45" si="2">CONCATENATE(VLOOKUP(A26,Entry_List,2)," ",VLOOKUP(A26,Entry_List,3))</f>
        <v>#N/A</v>
      </c>
      <c r="C26" s="24">
        <v>25</v>
      </c>
      <c r="D26" s="44"/>
      <c r="E26" s="1">
        <v>1</v>
      </c>
      <c r="F26" s="29" t="str">
        <f t="shared" ref="F26:F49" si="3">CONCATENATE(VLOOKUP(E26,Entry_List,2)," ",VLOOKUP(E26,Entry_List,3))</f>
        <v>Brett Wilkinson / Joe Millard 640 Husky WSP</v>
      </c>
      <c r="G26" s="24">
        <v>50</v>
      </c>
    </row>
    <row r="27" spans="1:7" x14ac:dyDescent="0.2">
      <c r="A27" s="1"/>
      <c r="B27" s="29" t="e">
        <f t="shared" si="2"/>
        <v>#N/A</v>
      </c>
      <c r="C27" s="24">
        <v>22</v>
      </c>
      <c r="D27" s="44"/>
      <c r="E27" s="1">
        <v>12</v>
      </c>
      <c r="F27" s="29" t="str">
        <f t="shared" si="3"/>
        <v>Anthony Milliar / Jon Hunt 610 KTM WSP</v>
      </c>
      <c r="G27" s="24">
        <v>44</v>
      </c>
    </row>
    <row r="28" spans="1:7" x14ac:dyDescent="0.2">
      <c r="A28" s="1"/>
      <c r="B28" s="29" t="e">
        <f t="shared" si="2"/>
        <v>#N/A</v>
      </c>
      <c r="C28" s="24">
        <v>20</v>
      </c>
      <c r="D28" s="44"/>
      <c r="E28" s="1">
        <v>24</v>
      </c>
      <c r="F28" s="29" t="str">
        <f t="shared" si="3"/>
        <v>George Kinge / Liam Hodges 640 AMS WSP</v>
      </c>
      <c r="G28" s="24">
        <v>40</v>
      </c>
    </row>
    <row r="29" spans="1:7" x14ac:dyDescent="0.2">
      <c r="A29" s="1"/>
      <c r="B29" s="29" t="e">
        <f t="shared" si="2"/>
        <v>#N/A</v>
      </c>
      <c r="C29" s="24">
        <v>18</v>
      </c>
      <c r="D29" s="44"/>
      <c r="E29" s="1">
        <v>131</v>
      </c>
      <c r="F29" s="29" t="str">
        <f t="shared" si="3"/>
        <v>Tony Grahame / Jak Watson 700 Zabel VMC</v>
      </c>
      <c r="G29" s="24">
        <v>36</v>
      </c>
    </row>
    <row r="30" spans="1:7" x14ac:dyDescent="0.2">
      <c r="A30" s="1"/>
      <c r="B30" s="29" t="e">
        <f t="shared" si="2"/>
        <v>#N/A</v>
      </c>
      <c r="C30" s="24">
        <v>16</v>
      </c>
      <c r="D30" s="44"/>
      <c r="E30" s="1">
        <v>89</v>
      </c>
      <c r="F30" s="29" t="str">
        <f t="shared" si="3"/>
        <v>Liam Mudie / Harley Mudie 700 Mega WSP</v>
      </c>
      <c r="G30" s="24">
        <v>29</v>
      </c>
    </row>
    <row r="31" spans="1:7" x14ac:dyDescent="0.2">
      <c r="A31" s="1"/>
      <c r="B31" s="29" t="e">
        <f t="shared" si="2"/>
        <v>#N/A</v>
      </c>
      <c r="C31" s="24">
        <v>15</v>
      </c>
      <c r="D31" s="44"/>
      <c r="E31" s="1">
        <v>56</v>
      </c>
      <c r="F31" s="29" t="str">
        <f t="shared" si="3"/>
        <v>Luke Banks / Chris Pannell 700 Zabel VMC</v>
      </c>
      <c r="G31" s="24">
        <v>27</v>
      </c>
    </row>
    <row r="32" spans="1:7" x14ac:dyDescent="0.2">
      <c r="A32" s="1"/>
      <c r="B32" s="29" t="e">
        <f t="shared" si="2"/>
        <v>#N/A</v>
      </c>
      <c r="C32" s="24">
        <v>14</v>
      </c>
      <c r="D32" s="44"/>
      <c r="E32" s="1">
        <v>121</v>
      </c>
      <c r="F32" s="29" t="str">
        <f t="shared" si="3"/>
        <v>Olly Peters / Max Luckes 450 Honda VMC</v>
      </c>
      <c r="G32" s="24">
        <v>27</v>
      </c>
    </row>
    <row r="33" spans="1:7" x14ac:dyDescent="0.2">
      <c r="A33" s="1"/>
      <c r="B33" s="29" t="e">
        <f t="shared" si="2"/>
        <v>#N/A</v>
      </c>
      <c r="C33" s="24">
        <v>13</v>
      </c>
      <c r="D33" s="44"/>
      <c r="E33" s="1">
        <v>212</v>
      </c>
      <c r="F33" s="29" t="str">
        <f t="shared" si="3"/>
        <v>Jack Rogers / Ryan Beavis KTM VMC 640</v>
      </c>
      <c r="G33" s="24">
        <v>21</v>
      </c>
    </row>
    <row r="34" spans="1:7" x14ac:dyDescent="0.2">
      <c r="A34" s="1"/>
      <c r="B34" s="29" t="e">
        <f t="shared" si="2"/>
        <v>#N/A</v>
      </c>
      <c r="C34" s="24">
        <v>12</v>
      </c>
      <c r="D34" s="44"/>
      <c r="E34" s="1">
        <v>128</v>
      </c>
      <c r="F34" s="29" t="str">
        <f t="shared" si="3"/>
        <v>Anthony Green / Jason Green 701 Husky WSP</v>
      </c>
      <c r="G34" s="24">
        <v>21</v>
      </c>
    </row>
    <row r="35" spans="1:7" x14ac:dyDescent="0.2">
      <c r="A35" s="1"/>
      <c r="B35" s="29" t="e">
        <f t="shared" si="2"/>
        <v>#N/A</v>
      </c>
      <c r="C35" s="24">
        <v>11</v>
      </c>
      <c r="D35" s="44"/>
      <c r="E35" s="1">
        <v>8</v>
      </c>
      <c r="F35" s="29" t="str">
        <f t="shared" si="3"/>
        <v>Paul Pelling / John Murch 660 Husky VMC</v>
      </c>
      <c r="G35" s="24">
        <v>20</v>
      </c>
    </row>
    <row r="36" spans="1:7" x14ac:dyDescent="0.2">
      <c r="A36" s="1"/>
      <c r="B36" s="29" t="e">
        <f t="shared" si="2"/>
        <v>#N/A</v>
      </c>
      <c r="C36" s="24">
        <v>10</v>
      </c>
      <c r="D36" s="44"/>
      <c r="E36" s="1">
        <v>110</v>
      </c>
      <c r="F36" s="29" t="str">
        <f t="shared" si="3"/>
        <v>Louis Murch / Freddie Keane KTM VMC</v>
      </c>
      <c r="G36" s="24">
        <v>16</v>
      </c>
    </row>
    <row r="37" spans="1:7" x14ac:dyDescent="0.2">
      <c r="A37" s="1"/>
      <c r="B37" s="29" t="e">
        <f t="shared" si="2"/>
        <v>#N/A</v>
      </c>
      <c r="C37" s="24">
        <v>9</v>
      </c>
      <c r="D37" s="44"/>
      <c r="E37" s="1">
        <v>19</v>
      </c>
      <c r="F37" s="29" t="str">
        <f t="shared" si="3"/>
        <v>Gary Moulds / Paul Horton 665 AMS WSP</v>
      </c>
      <c r="G37" s="24">
        <v>15</v>
      </c>
    </row>
    <row r="38" spans="1:7" x14ac:dyDescent="0.2">
      <c r="A38" s="1"/>
      <c r="B38" s="29" t="e">
        <f t="shared" si="2"/>
        <v>#N/A</v>
      </c>
      <c r="C38" s="24">
        <v>8</v>
      </c>
      <c r="D38" s="44"/>
      <c r="E38" s="1">
        <v>112</v>
      </c>
      <c r="F38" s="29" t="str">
        <f t="shared" si="3"/>
        <v>Jonathan Wilson / Andrew Rowan 450 Honda WSP</v>
      </c>
      <c r="G38" s="24">
        <v>14</v>
      </c>
    </row>
    <row r="39" spans="1:7" x14ac:dyDescent="0.2">
      <c r="A39" s="1"/>
      <c r="B39" s="29" t="e">
        <f t="shared" si="2"/>
        <v>#N/A</v>
      </c>
      <c r="C39" s="24">
        <v>7</v>
      </c>
      <c r="D39" s="44"/>
      <c r="E39" s="1">
        <v>14</v>
      </c>
      <c r="F39" s="29" t="str">
        <f t="shared" si="3"/>
        <v>Craig Garrett / Luke Scriven 540 KTM VMC</v>
      </c>
      <c r="G39" s="24">
        <v>13</v>
      </c>
    </row>
    <row r="40" spans="1:7" x14ac:dyDescent="0.2">
      <c r="A40" s="1"/>
      <c r="B40" s="29" t="e">
        <f t="shared" si="2"/>
        <v>#N/A</v>
      </c>
      <c r="C40" s="24">
        <v>6</v>
      </c>
      <c r="D40" s="44"/>
      <c r="E40" s="1">
        <v>113</v>
      </c>
      <c r="F40" s="29" t="str">
        <f t="shared" si="3"/>
        <v>Harvey Etheridge - Luxford / Scott Grahame 450 Yamaha VMC</v>
      </c>
      <c r="G40" s="24">
        <v>12</v>
      </c>
    </row>
    <row r="41" spans="1:7" x14ac:dyDescent="0.2">
      <c r="A41" s="1"/>
      <c r="B41" s="29" t="e">
        <f t="shared" si="2"/>
        <v>#N/A</v>
      </c>
      <c r="C41" s="24">
        <v>5</v>
      </c>
      <c r="D41" s="44"/>
      <c r="E41" s="1">
        <v>156</v>
      </c>
      <c r="F41" s="29" t="str">
        <f t="shared" si="3"/>
        <v>Callum Mallaber / Rebecca Marshall 700 Zabel</v>
      </c>
      <c r="G41" s="24">
        <v>12</v>
      </c>
    </row>
    <row r="42" spans="1:7" x14ac:dyDescent="0.2">
      <c r="A42" s="1"/>
      <c r="B42" s="29" t="e">
        <f t="shared" si="2"/>
        <v>#N/A</v>
      </c>
      <c r="C42" s="24">
        <v>4</v>
      </c>
      <c r="D42" s="44"/>
      <c r="E42" s="1">
        <v>318</v>
      </c>
      <c r="F42" s="29" t="str">
        <f t="shared" si="3"/>
        <v>Elliot Browne / Zander Browne 450 KTM WHT</v>
      </c>
      <c r="G42" s="24">
        <v>10</v>
      </c>
    </row>
    <row r="43" spans="1:7" x14ac:dyDescent="0.2">
      <c r="A43" s="1"/>
      <c r="B43" s="29" t="e">
        <f t="shared" si="2"/>
        <v>#N/A</v>
      </c>
      <c r="C43" s="24">
        <v>3</v>
      </c>
      <c r="D43" s="44"/>
      <c r="E43" s="1">
        <v>83</v>
      </c>
      <c r="F43" s="29" t="str">
        <f t="shared" si="3"/>
        <v>Michael Kirkup / Rishon Hickey  700 Zabel VMC</v>
      </c>
      <c r="G43" s="24">
        <v>10</v>
      </c>
    </row>
    <row r="44" spans="1:7" x14ac:dyDescent="0.2">
      <c r="A44" s="1"/>
      <c r="B44" s="29" t="e">
        <f t="shared" si="2"/>
        <v>#N/A</v>
      </c>
      <c r="C44" s="24">
        <v>2</v>
      </c>
      <c r="D44" s="44"/>
      <c r="E44" s="1">
        <v>74</v>
      </c>
      <c r="F44" s="29" t="str">
        <f t="shared" si="3"/>
        <v>Grant Young / Stephen Mudie 700 Zabel WSP</v>
      </c>
      <c r="G44" s="24">
        <v>7</v>
      </c>
    </row>
    <row r="45" spans="1:7" x14ac:dyDescent="0.2">
      <c r="A45" s="23"/>
      <c r="B45" s="46" t="e">
        <f t="shared" si="2"/>
        <v>#N/A</v>
      </c>
      <c r="C45" s="25">
        <v>1</v>
      </c>
      <c r="D45" s="44"/>
      <c r="E45" s="1">
        <v>77</v>
      </c>
      <c r="F45" s="29" t="str">
        <f t="shared" si="3"/>
        <v>Mike Minns / Kim Peters 450 Kawasaki VMC</v>
      </c>
      <c r="G45" s="24">
        <v>6</v>
      </c>
    </row>
    <row r="46" spans="1:7" x14ac:dyDescent="0.2">
      <c r="A46" s="8"/>
      <c r="C46" s="8"/>
      <c r="D46" s="44"/>
      <c r="E46" s="32">
        <v>22</v>
      </c>
      <c r="F46" s="29" t="str">
        <f t="shared" si="3"/>
        <v>Ian Marshall / Daniel Banks 660 Husky VMC</v>
      </c>
      <c r="G46" s="24">
        <v>4</v>
      </c>
    </row>
    <row r="47" spans="1:7" x14ac:dyDescent="0.2">
      <c r="A47" s="8"/>
      <c r="C47" s="8"/>
      <c r="D47" s="44"/>
      <c r="E47" s="32">
        <v>352</v>
      </c>
      <c r="F47" s="29" t="str">
        <f t="shared" si="3"/>
        <v>Mark James / Kelly Higgins 500 KTM VMC</v>
      </c>
      <c r="G47" s="24">
        <v>3</v>
      </c>
    </row>
    <row r="48" spans="1:7" x14ac:dyDescent="0.2">
      <c r="A48" s="8"/>
      <c r="C48" s="8"/>
      <c r="D48" s="44"/>
      <c r="E48" s="32">
        <v>88</v>
      </c>
      <c r="F48" s="29" t="str">
        <f t="shared" si="3"/>
        <v>Terry Jones / Guy Eastman 700 Zabel WSP</v>
      </c>
      <c r="G48" s="32">
        <v>2</v>
      </c>
    </row>
    <row r="49" spans="1:7" x14ac:dyDescent="0.2">
      <c r="A49" s="8"/>
      <c r="C49" s="8"/>
      <c r="E49" s="32">
        <v>377</v>
      </c>
      <c r="F49" s="29" t="str">
        <f t="shared" si="3"/>
        <v>Sam Watson / Louise Wilson 450 Honda WSP</v>
      </c>
      <c r="G49" s="32">
        <v>2</v>
      </c>
    </row>
    <row r="50" spans="1:7" x14ac:dyDescent="0.2">
      <c r="A50" s="8"/>
      <c r="C50" s="8"/>
      <c r="E50" s="32"/>
      <c r="F50" s="29" t="e">
        <f t="shared" ref="F50" si="4">CONCATENATE(VLOOKUP(E50,Entry_List,2)," ",VLOOKUP(E50,Entry_List,3))</f>
        <v>#N/A</v>
      </c>
      <c r="G50" s="32"/>
    </row>
    <row r="51" spans="1:7" x14ac:dyDescent="0.2">
      <c r="A51" s="8"/>
      <c r="C51" s="8"/>
      <c r="E51" s="32"/>
      <c r="F51" s="29"/>
      <c r="G51" s="32"/>
    </row>
    <row r="52" spans="1:7" x14ac:dyDescent="0.2">
      <c r="A52" s="8"/>
      <c r="C52" s="8"/>
      <c r="E52" s="35"/>
      <c r="F52" s="46"/>
      <c r="G52" s="35"/>
    </row>
    <row r="53" spans="1:7" x14ac:dyDescent="0.2">
      <c r="A53" s="8"/>
      <c r="C53" s="8"/>
      <c r="E53" s="8"/>
      <c r="F53" s="21"/>
      <c r="G53" s="24"/>
    </row>
    <row r="54" spans="1:7" x14ac:dyDescent="0.2">
      <c r="A54" s="8"/>
      <c r="C54" s="8"/>
      <c r="E54" s="8"/>
      <c r="G54" s="8"/>
    </row>
  </sheetData>
  <sortState xmlns:xlrd2="http://schemas.microsoft.com/office/spreadsheetml/2017/richdata2" ref="E26:G49">
    <sortCondition descending="1" ref="G26:G49"/>
  </sortState>
  <phoneticPr fontId="8" type="noConversion"/>
  <pageMargins left="0.75" right="0.75" top="1" bottom="1" header="0.5" footer="0.5"/>
  <pageSetup paperSize="9" orientation="landscape" horizontalDpi="0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4:I53"/>
  <sheetViews>
    <sheetView tabSelected="1" workbookViewId="0">
      <selection activeCell="M42" sqref="M42"/>
    </sheetView>
  </sheetViews>
  <sheetFormatPr defaultRowHeight="12.75" x14ac:dyDescent="0.2"/>
  <cols>
    <col min="1" max="1" width="8.140625" customWidth="1"/>
    <col min="2" max="2" width="41.5703125" customWidth="1"/>
    <col min="3" max="3" width="16" hidden="1" customWidth="1"/>
    <col min="4" max="4" width="7.42578125" customWidth="1"/>
    <col min="6" max="6" width="7.7109375" customWidth="1"/>
    <col min="7" max="7" width="44.7109375" customWidth="1"/>
    <col min="8" max="8" width="0.140625" customWidth="1"/>
  </cols>
  <sheetData>
    <row r="4" spans="1:9" x14ac:dyDescent="0.2">
      <c r="A4" s="26" t="s">
        <v>5</v>
      </c>
      <c r="B4" s="27" t="s">
        <v>6</v>
      </c>
      <c r="C4" s="27"/>
      <c r="D4" s="28" t="s">
        <v>8</v>
      </c>
      <c r="F4" s="26" t="s">
        <v>9</v>
      </c>
      <c r="G4" s="27" t="s">
        <v>6</v>
      </c>
      <c r="H4" s="27" t="s">
        <v>7</v>
      </c>
      <c r="I4" s="28" t="s">
        <v>8</v>
      </c>
    </row>
    <row r="5" spans="1:9" x14ac:dyDescent="0.2">
      <c r="A5" s="1">
        <v>1</v>
      </c>
      <c r="B5" s="29" t="str">
        <f t="shared" ref="B5:B15" si="0">CONCATENATE(VLOOKUP(A5,Entry_List,2)," ",VLOOKUP(A5,Entry_List,3))</f>
        <v>Brett Wilkinson / Joe Millard 640 Husky WSP</v>
      </c>
      <c r="C5" s="29"/>
      <c r="D5" s="24">
        <v>25</v>
      </c>
      <c r="F5" s="1">
        <v>1</v>
      </c>
      <c r="G5" s="29" t="str">
        <f t="shared" ref="G5:G24" si="1">CONCATENATE(VLOOKUP(F5,Entry_List,2)," ",VLOOKUP(F5,Entry_List,3))</f>
        <v>Brett Wilkinson / Joe Millard 640 Husky WSP</v>
      </c>
      <c r="H5" s="29"/>
      <c r="I5" s="24">
        <v>25</v>
      </c>
    </row>
    <row r="6" spans="1:9" x14ac:dyDescent="0.2">
      <c r="A6" s="1">
        <v>24</v>
      </c>
      <c r="B6" s="29" t="str">
        <f t="shared" si="0"/>
        <v>George Kinge / Liam Hodges 640 AMS WSP</v>
      </c>
      <c r="C6" s="13"/>
      <c r="D6" s="24">
        <v>22</v>
      </c>
      <c r="F6" s="1">
        <v>888</v>
      </c>
      <c r="G6" s="29" t="str">
        <f t="shared" si="1"/>
        <v>Stuart Brown / Jack Wilkinson 665 AMS WSP</v>
      </c>
      <c r="H6" s="13"/>
      <c r="I6" s="24">
        <v>22</v>
      </c>
    </row>
    <row r="7" spans="1:9" x14ac:dyDescent="0.2">
      <c r="A7" s="1">
        <v>131</v>
      </c>
      <c r="B7" s="29" t="str">
        <f t="shared" si="0"/>
        <v>Tony Grahame / Jak Watson 700 Zabel VMC</v>
      </c>
      <c r="C7" s="13"/>
      <c r="D7" s="24">
        <v>20</v>
      </c>
      <c r="F7" s="1">
        <v>12</v>
      </c>
      <c r="G7" s="29" t="str">
        <f t="shared" si="1"/>
        <v>Anthony Milliar / Jon Hunt 610 KTM WSP</v>
      </c>
      <c r="H7" s="13"/>
      <c r="I7" s="24">
        <v>20</v>
      </c>
    </row>
    <row r="8" spans="1:9" x14ac:dyDescent="0.2">
      <c r="A8" s="1">
        <v>212</v>
      </c>
      <c r="B8" s="29" t="str">
        <f t="shared" si="0"/>
        <v>Jack Rogers / Ryan Beavis KTM VMC 640</v>
      </c>
      <c r="C8" s="13"/>
      <c r="D8" s="24">
        <v>18</v>
      </c>
      <c r="F8" s="1">
        <v>24</v>
      </c>
      <c r="G8" s="29" t="str">
        <f t="shared" si="1"/>
        <v>George Kinge / Liam Hodges 640 AMS WSP</v>
      </c>
      <c r="H8" s="13"/>
      <c r="I8" s="24">
        <v>18</v>
      </c>
    </row>
    <row r="9" spans="1:9" x14ac:dyDescent="0.2">
      <c r="A9" s="1">
        <v>888</v>
      </c>
      <c r="B9" s="29" t="str">
        <f t="shared" si="0"/>
        <v>Stuart Brown / Jack Wilkinson 665 AMS WSP</v>
      </c>
      <c r="C9" s="13"/>
      <c r="D9" s="24">
        <v>16</v>
      </c>
      <c r="F9" s="1">
        <v>131</v>
      </c>
      <c r="G9" s="29" t="str">
        <f t="shared" si="1"/>
        <v>Tony Grahame / Jak Watson 700 Zabel VMC</v>
      </c>
      <c r="H9" s="13"/>
      <c r="I9" s="24">
        <v>16</v>
      </c>
    </row>
    <row r="10" spans="1:9" x14ac:dyDescent="0.2">
      <c r="A10" s="1">
        <v>3</v>
      </c>
      <c r="B10" s="29" t="str">
        <f t="shared" si="0"/>
        <v>Sam Osbaldiston / Thomas MacKay 701 Husky WSP</v>
      </c>
      <c r="C10" s="13"/>
      <c r="D10" s="24">
        <v>15</v>
      </c>
      <c r="F10" s="1">
        <v>212</v>
      </c>
      <c r="G10" s="29" t="str">
        <f t="shared" si="1"/>
        <v>Jack Rogers / Ryan Beavis KTM VMC 640</v>
      </c>
      <c r="H10" s="13"/>
      <c r="I10" s="24">
        <v>15</v>
      </c>
    </row>
    <row r="11" spans="1:9" x14ac:dyDescent="0.2">
      <c r="A11" s="1">
        <v>56</v>
      </c>
      <c r="B11" s="29" t="str">
        <f t="shared" si="0"/>
        <v>Luke Banks / Chris Pannell 700 Zabel VMC</v>
      </c>
      <c r="C11" s="13"/>
      <c r="D11" s="24">
        <v>14</v>
      </c>
      <c r="F11" s="1">
        <v>3</v>
      </c>
      <c r="G11" s="29" t="str">
        <f t="shared" si="1"/>
        <v>Sam Osbaldiston / Thomas MacKay 701 Husky WSP</v>
      </c>
      <c r="H11" s="13"/>
      <c r="I11" s="24">
        <v>14</v>
      </c>
    </row>
    <row r="12" spans="1:9" x14ac:dyDescent="0.2">
      <c r="A12" s="1">
        <v>12</v>
      </c>
      <c r="B12" s="29" t="str">
        <f t="shared" si="0"/>
        <v>Anthony Milliar / Jon Hunt 610 KTM WSP</v>
      </c>
      <c r="C12" s="13"/>
      <c r="D12" s="24">
        <v>13</v>
      </c>
      <c r="F12" s="1">
        <v>89</v>
      </c>
      <c r="G12" s="29" t="str">
        <f t="shared" si="1"/>
        <v>Liam Mudie / Harley Mudie 700 Mega WSP</v>
      </c>
      <c r="H12" s="13"/>
      <c r="I12" s="24">
        <v>13</v>
      </c>
    </row>
    <row r="13" spans="1:9" x14ac:dyDescent="0.2">
      <c r="A13" s="1">
        <v>128</v>
      </c>
      <c r="B13" s="29" t="str">
        <f t="shared" si="0"/>
        <v>Anthony Green / Jason Green 701 Husky WSP</v>
      </c>
      <c r="C13" s="13"/>
      <c r="D13" s="24">
        <v>12</v>
      </c>
      <c r="F13" s="1">
        <v>56</v>
      </c>
      <c r="G13" s="29" t="str">
        <f t="shared" si="1"/>
        <v>Luke Banks / Chris Pannell 700 Zabel VMC</v>
      </c>
      <c r="H13" s="13"/>
      <c r="I13" s="24">
        <v>12</v>
      </c>
    </row>
    <row r="14" spans="1:9" x14ac:dyDescent="0.2">
      <c r="A14" s="1">
        <v>89</v>
      </c>
      <c r="B14" s="29" t="str">
        <f t="shared" si="0"/>
        <v>Liam Mudie / Harley Mudie 700 Mega WSP</v>
      </c>
      <c r="C14" s="13"/>
      <c r="D14" s="24">
        <v>11</v>
      </c>
      <c r="F14" s="1">
        <v>177</v>
      </c>
      <c r="G14" s="29" t="str">
        <f t="shared" ref="G14:G22" si="2">CONCATENATE(VLOOKUP(F14,Entry_List,2)," ",VLOOKUP(F14,Entry_List,3))</f>
        <v>Ashlie Williams / Daniel Banks 700 Zabel WSP</v>
      </c>
      <c r="H14" s="13"/>
      <c r="I14" s="24">
        <v>11</v>
      </c>
    </row>
    <row r="15" spans="1:9" x14ac:dyDescent="0.2">
      <c r="A15" s="1">
        <v>177</v>
      </c>
      <c r="B15" s="29" t="str">
        <f t="shared" si="0"/>
        <v>Ashlie Williams / Daniel Banks 700 Zabel WSP</v>
      </c>
      <c r="C15" s="13"/>
      <c r="D15" s="24">
        <v>10</v>
      </c>
      <c r="F15" s="1">
        <v>74</v>
      </c>
      <c r="G15" s="29" t="str">
        <f t="shared" si="2"/>
        <v>Grant Young / Stephen Mudie 700 Zabel WSP</v>
      </c>
      <c r="H15" s="13"/>
      <c r="I15" s="24">
        <v>10</v>
      </c>
    </row>
    <row r="16" spans="1:9" x14ac:dyDescent="0.2">
      <c r="A16" s="1">
        <v>121</v>
      </c>
      <c r="B16" s="29" t="str">
        <f t="shared" ref="B16:B24" si="3">CONCATENATE(VLOOKUP(A16,Entry_List,2)," ",VLOOKUP(A16,Entry_List,3))</f>
        <v>Olly Peters / Max Luckes 450 Honda VMC</v>
      </c>
      <c r="C16" s="13"/>
      <c r="D16" s="24">
        <v>9</v>
      </c>
      <c r="F16" s="1">
        <v>128</v>
      </c>
      <c r="G16" s="29" t="str">
        <f t="shared" si="2"/>
        <v>Anthony Green / Jason Green 701 Husky WSP</v>
      </c>
      <c r="H16" s="13"/>
      <c r="I16" s="24">
        <v>9</v>
      </c>
    </row>
    <row r="17" spans="1:9" x14ac:dyDescent="0.2">
      <c r="A17" s="1">
        <v>110</v>
      </c>
      <c r="B17" s="29" t="str">
        <f t="shared" si="3"/>
        <v>Louis Murch / Freddie Keane KTM VMC</v>
      </c>
      <c r="C17" s="13"/>
      <c r="D17" s="24">
        <v>8</v>
      </c>
      <c r="F17" s="1">
        <v>110</v>
      </c>
      <c r="G17" s="29" t="str">
        <f t="shared" si="2"/>
        <v>Louis Murch / Freddie Keane KTM VMC</v>
      </c>
      <c r="H17" s="13"/>
      <c r="I17" s="24">
        <v>8</v>
      </c>
    </row>
    <row r="18" spans="1:9" x14ac:dyDescent="0.2">
      <c r="A18" s="1">
        <v>318</v>
      </c>
      <c r="B18" s="29" t="str">
        <f t="shared" si="3"/>
        <v>Elliot Browne / Zander Browne 450 KTM WHT</v>
      </c>
      <c r="C18" s="13"/>
      <c r="D18" s="24">
        <v>7</v>
      </c>
      <c r="F18" s="1">
        <v>121</v>
      </c>
      <c r="G18" s="29" t="str">
        <f t="shared" si="2"/>
        <v>Olly Peters / Max Luckes 450 Honda VMC</v>
      </c>
      <c r="H18" s="13"/>
      <c r="I18" s="24">
        <v>7</v>
      </c>
    </row>
    <row r="19" spans="1:9" x14ac:dyDescent="0.2">
      <c r="A19" s="1">
        <v>74</v>
      </c>
      <c r="B19" s="29" t="str">
        <f t="shared" si="3"/>
        <v>Grant Young / Stephen Mudie 700 Zabel WSP</v>
      </c>
      <c r="C19" s="13"/>
      <c r="D19" s="24">
        <v>6</v>
      </c>
      <c r="F19" s="1">
        <v>156</v>
      </c>
      <c r="G19" s="29" t="str">
        <f t="shared" si="2"/>
        <v>Callum Mallaber / Rebecca Marshall 700 Zabel</v>
      </c>
      <c r="I19" s="32">
        <v>6</v>
      </c>
    </row>
    <row r="20" spans="1:9" x14ac:dyDescent="0.2">
      <c r="A20" s="1">
        <v>352</v>
      </c>
      <c r="B20" s="29" t="str">
        <f t="shared" si="3"/>
        <v>Mark James / Kelly Higgins 500 KTM VMC</v>
      </c>
      <c r="C20" s="13"/>
      <c r="D20" s="24">
        <v>5</v>
      </c>
      <c r="F20" s="1">
        <v>318</v>
      </c>
      <c r="G20" s="29" t="str">
        <f t="shared" si="2"/>
        <v>Elliot Browne / Zander Browne 450 KTM WHT</v>
      </c>
      <c r="H20" s="15"/>
      <c r="I20" s="32">
        <v>5</v>
      </c>
    </row>
    <row r="21" spans="1:9" x14ac:dyDescent="0.2">
      <c r="A21" s="1">
        <v>113</v>
      </c>
      <c r="B21" s="29" t="str">
        <f t="shared" si="3"/>
        <v>Harvey Etheridge - Luxford / Scott Grahame 450 Yamaha VMC</v>
      </c>
      <c r="C21" s="13"/>
      <c r="D21" s="24">
        <v>4</v>
      </c>
      <c r="F21" s="1">
        <v>77</v>
      </c>
      <c r="G21" s="29" t="str">
        <f t="shared" si="2"/>
        <v>Mike Minns / Kim Peters 450 Kawasaki VMC</v>
      </c>
      <c r="H21" s="13"/>
      <c r="I21" s="24">
        <v>4</v>
      </c>
    </row>
    <row r="22" spans="1:9" x14ac:dyDescent="0.2">
      <c r="A22" s="1">
        <v>77</v>
      </c>
      <c r="B22" s="29" t="str">
        <f t="shared" si="3"/>
        <v>Mike Minns / Kim Peters 450 Kawasaki VMC</v>
      </c>
      <c r="C22" s="13"/>
      <c r="D22" s="24">
        <v>3</v>
      </c>
      <c r="F22" s="1">
        <v>113</v>
      </c>
      <c r="G22" s="29" t="str">
        <f t="shared" si="2"/>
        <v>Harvey Etheridge - Luxford / Scott Grahame 450 Yamaha VMC</v>
      </c>
      <c r="H22" s="13"/>
      <c r="I22" s="24">
        <v>3</v>
      </c>
    </row>
    <row r="23" spans="1:9" x14ac:dyDescent="0.2">
      <c r="A23" s="23">
        <v>22</v>
      </c>
      <c r="B23" s="46" t="str">
        <f t="shared" si="3"/>
        <v>Ian Marshall / Daniel Banks 660 Husky VMC</v>
      </c>
      <c r="C23" s="13"/>
      <c r="D23" s="24">
        <v>2</v>
      </c>
      <c r="F23" s="1">
        <v>352</v>
      </c>
      <c r="G23" s="29" t="str">
        <f t="shared" si="1"/>
        <v>Mark James / Kelly Higgins 500 KTM VMC</v>
      </c>
      <c r="H23" s="13"/>
      <c r="I23" s="24">
        <v>2</v>
      </c>
    </row>
    <row r="24" spans="1:9" x14ac:dyDescent="0.2">
      <c r="A24" s="1">
        <v>156</v>
      </c>
      <c r="B24" s="46" t="str">
        <f t="shared" si="3"/>
        <v>Callum Mallaber / Rebecca Marshall 700 Zabel</v>
      </c>
      <c r="C24" s="34"/>
      <c r="D24" s="25">
        <v>1</v>
      </c>
      <c r="F24" s="23" t="s">
        <v>158</v>
      </c>
      <c r="G24" s="46" t="str">
        <f t="shared" si="1"/>
        <v>Kieren Sadler / Connor Sadler 700 Zabel VMC</v>
      </c>
      <c r="H24" s="30"/>
      <c r="I24" s="25">
        <v>1</v>
      </c>
    </row>
    <row r="25" spans="1:9" x14ac:dyDescent="0.2">
      <c r="A25" s="8"/>
      <c r="D25" s="8"/>
      <c r="F25" s="8"/>
      <c r="I25" s="8"/>
    </row>
    <row r="26" spans="1:9" x14ac:dyDescent="0.2">
      <c r="A26" s="26"/>
      <c r="B26" s="27" t="s">
        <v>6</v>
      </c>
      <c r="C26" s="27"/>
      <c r="D26" s="28" t="s">
        <v>8</v>
      </c>
      <c r="F26" s="26" t="s">
        <v>11</v>
      </c>
      <c r="G26" s="27" t="s">
        <v>6</v>
      </c>
      <c r="H26" s="27" t="s">
        <v>7</v>
      </c>
      <c r="I26" s="36" t="s">
        <v>8</v>
      </c>
    </row>
    <row r="27" spans="1:9" x14ac:dyDescent="0.2">
      <c r="A27" s="1"/>
      <c r="B27" s="29" t="e">
        <f t="shared" ref="B27:B46" si="4">CONCATENATE(VLOOKUP(A27,Entry_List,2)," ",VLOOKUP(A27,Entry_List,3))</f>
        <v>#N/A</v>
      </c>
      <c r="C27" s="29"/>
      <c r="D27" s="24">
        <v>25</v>
      </c>
      <c r="F27" s="1">
        <v>1</v>
      </c>
      <c r="G27" s="29" t="str">
        <f t="shared" ref="G27:G42" si="5">CONCATENATE(VLOOKUP(F27,Entry_List,2)," ",VLOOKUP(F27,Entry_List,3))</f>
        <v>Brett Wilkinson / Joe Millard 640 Husky WSP</v>
      </c>
      <c r="H27" s="29"/>
      <c r="I27" s="24">
        <v>50</v>
      </c>
    </row>
    <row r="28" spans="1:9" x14ac:dyDescent="0.2">
      <c r="A28" s="1"/>
      <c r="B28" s="29" t="e">
        <f t="shared" si="4"/>
        <v>#N/A</v>
      </c>
      <c r="C28" s="13"/>
      <c r="D28" s="24">
        <v>22</v>
      </c>
      <c r="F28" s="1">
        <v>24</v>
      </c>
      <c r="G28" s="29" t="str">
        <f t="shared" si="5"/>
        <v>George Kinge / Liam Hodges 640 AMS WSP</v>
      </c>
      <c r="H28" s="13"/>
      <c r="I28" s="24">
        <v>40</v>
      </c>
    </row>
    <row r="29" spans="1:9" x14ac:dyDescent="0.2">
      <c r="A29" s="1"/>
      <c r="B29" s="29" t="e">
        <f t="shared" si="4"/>
        <v>#N/A</v>
      </c>
      <c r="C29" s="13"/>
      <c r="D29" s="24">
        <v>20</v>
      </c>
      <c r="F29" s="1">
        <v>888</v>
      </c>
      <c r="G29" s="29" t="str">
        <f t="shared" si="5"/>
        <v>Stuart Brown / Jack Wilkinson 665 AMS WSP</v>
      </c>
      <c r="H29" s="13"/>
      <c r="I29" s="24">
        <v>38</v>
      </c>
    </row>
    <row r="30" spans="1:9" x14ac:dyDescent="0.2">
      <c r="A30" s="1"/>
      <c r="B30" s="29" t="e">
        <f t="shared" si="4"/>
        <v>#N/A</v>
      </c>
      <c r="C30" s="13"/>
      <c r="D30" s="24">
        <v>18</v>
      </c>
      <c r="F30" s="1">
        <v>131</v>
      </c>
      <c r="G30" s="29" t="str">
        <f t="shared" si="5"/>
        <v>Tony Grahame / Jak Watson 700 Zabel VMC</v>
      </c>
      <c r="H30" s="13"/>
      <c r="I30" s="24">
        <v>36</v>
      </c>
    </row>
    <row r="31" spans="1:9" x14ac:dyDescent="0.2">
      <c r="A31" s="1"/>
      <c r="B31" s="29" t="e">
        <f t="shared" si="4"/>
        <v>#N/A</v>
      </c>
      <c r="C31" s="13"/>
      <c r="D31" s="24">
        <v>16</v>
      </c>
      <c r="F31" s="1">
        <v>12</v>
      </c>
      <c r="G31" s="29" t="str">
        <f t="shared" si="5"/>
        <v>Anthony Milliar / Jon Hunt 610 KTM WSP</v>
      </c>
      <c r="H31" s="13"/>
      <c r="I31" s="24">
        <v>33</v>
      </c>
    </row>
    <row r="32" spans="1:9" x14ac:dyDescent="0.2">
      <c r="A32" s="1"/>
      <c r="B32" s="29" t="e">
        <f t="shared" si="4"/>
        <v>#N/A</v>
      </c>
      <c r="C32" s="13"/>
      <c r="D32" s="24">
        <v>15</v>
      </c>
      <c r="F32" s="1">
        <v>212</v>
      </c>
      <c r="G32" s="29" t="str">
        <f t="shared" si="5"/>
        <v>Jack Rogers / Ryan Beavis KTM VMC 640</v>
      </c>
      <c r="H32" s="13"/>
      <c r="I32" s="24">
        <v>33</v>
      </c>
    </row>
    <row r="33" spans="1:9" x14ac:dyDescent="0.2">
      <c r="A33" s="1"/>
      <c r="B33" s="29" t="e">
        <f t="shared" si="4"/>
        <v>#N/A</v>
      </c>
      <c r="C33" s="13"/>
      <c r="D33" s="24">
        <v>14</v>
      </c>
      <c r="F33" s="1">
        <v>3</v>
      </c>
      <c r="G33" s="29" t="str">
        <f t="shared" si="5"/>
        <v>Sam Osbaldiston / Thomas MacKay 701 Husky WSP</v>
      </c>
      <c r="H33" s="13"/>
      <c r="I33" s="24">
        <v>29</v>
      </c>
    </row>
    <row r="34" spans="1:9" x14ac:dyDescent="0.2">
      <c r="A34" s="1"/>
      <c r="B34" s="29" t="e">
        <f t="shared" si="4"/>
        <v>#N/A</v>
      </c>
      <c r="C34" s="13"/>
      <c r="D34" s="24">
        <v>13</v>
      </c>
      <c r="F34" s="1">
        <v>56</v>
      </c>
      <c r="G34" s="29" t="str">
        <f t="shared" si="5"/>
        <v>Luke Banks / Chris Pannell 700 Zabel VMC</v>
      </c>
      <c r="H34" s="13"/>
      <c r="I34" s="24">
        <v>26</v>
      </c>
    </row>
    <row r="35" spans="1:9" x14ac:dyDescent="0.2">
      <c r="A35" s="1"/>
      <c r="B35" s="29" t="e">
        <f t="shared" si="4"/>
        <v>#N/A</v>
      </c>
      <c r="C35" s="13"/>
      <c r="D35" s="24">
        <v>12</v>
      </c>
      <c r="F35" s="1">
        <v>89</v>
      </c>
      <c r="G35" s="29" t="str">
        <f t="shared" si="5"/>
        <v>Liam Mudie / Harley Mudie 700 Mega WSP</v>
      </c>
      <c r="H35" s="13"/>
      <c r="I35" s="24">
        <v>24</v>
      </c>
    </row>
    <row r="36" spans="1:9" x14ac:dyDescent="0.2">
      <c r="A36" s="1"/>
      <c r="B36" s="29" t="e">
        <f t="shared" si="4"/>
        <v>#N/A</v>
      </c>
      <c r="C36" s="13"/>
      <c r="D36" s="24">
        <v>11</v>
      </c>
      <c r="F36" s="1">
        <v>177</v>
      </c>
      <c r="G36" s="29" t="str">
        <f t="shared" si="5"/>
        <v>Ashlie Williams / Daniel Banks 700 Zabel WSP</v>
      </c>
      <c r="H36" s="13"/>
      <c r="I36" s="24">
        <v>22</v>
      </c>
    </row>
    <row r="37" spans="1:9" x14ac:dyDescent="0.2">
      <c r="A37" s="1"/>
      <c r="B37" s="29" t="e">
        <f t="shared" ref="B37:B43" si="6">CONCATENATE(VLOOKUP(A37,Entry_List,2)," ",VLOOKUP(A37,Entry_List,3))</f>
        <v>#N/A</v>
      </c>
      <c r="C37" s="13"/>
      <c r="D37" s="24">
        <v>10</v>
      </c>
      <c r="F37" s="1">
        <v>128</v>
      </c>
      <c r="G37" s="29" t="str">
        <f t="shared" si="5"/>
        <v>Anthony Green / Jason Green 701 Husky WSP</v>
      </c>
      <c r="H37" s="13"/>
      <c r="I37" s="24">
        <v>21</v>
      </c>
    </row>
    <row r="38" spans="1:9" x14ac:dyDescent="0.2">
      <c r="A38" s="1"/>
      <c r="B38" s="29" t="e">
        <f t="shared" si="6"/>
        <v>#N/A</v>
      </c>
      <c r="C38" s="13"/>
      <c r="D38" s="24">
        <v>9</v>
      </c>
      <c r="F38" s="1">
        <v>74</v>
      </c>
      <c r="G38" s="29" t="str">
        <f t="shared" si="5"/>
        <v>Grant Young / Stephen Mudie 700 Zabel WSP</v>
      </c>
      <c r="H38" s="13"/>
      <c r="I38" s="24">
        <v>16</v>
      </c>
    </row>
    <row r="39" spans="1:9" x14ac:dyDescent="0.2">
      <c r="A39" s="1"/>
      <c r="B39" s="29" t="e">
        <f t="shared" si="6"/>
        <v>#N/A</v>
      </c>
      <c r="C39" s="13"/>
      <c r="D39" s="24">
        <v>8</v>
      </c>
      <c r="F39" s="1">
        <v>110</v>
      </c>
      <c r="G39" s="29" t="str">
        <f t="shared" si="5"/>
        <v>Louis Murch / Freddie Keane KTM VMC</v>
      </c>
      <c r="H39" s="13"/>
      <c r="I39" s="24">
        <v>16</v>
      </c>
    </row>
    <row r="40" spans="1:9" x14ac:dyDescent="0.2">
      <c r="A40" s="1"/>
      <c r="B40" s="29" t="e">
        <f t="shared" si="6"/>
        <v>#N/A</v>
      </c>
      <c r="C40" s="13"/>
      <c r="D40" s="24">
        <v>7</v>
      </c>
      <c r="F40" s="1">
        <v>121</v>
      </c>
      <c r="G40" s="29" t="str">
        <f t="shared" si="5"/>
        <v>Olly Peters / Max Luckes 450 Honda VMC</v>
      </c>
      <c r="H40" s="13"/>
      <c r="I40" s="24">
        <v>16</v>
      </c>
    </row>
    <row r="41" spans="1:9" x14ac:dyDescent="0.2">
      <c r="A41" s="1"/>
      <c r="B41" s="29" t="e">
        <f t="shared" si="6"/>
        <v>#N/A</v>
      </c>
      <c r="C41" s="13"/>
      <c r="D41" s="24">
        <v>6</v>
      </c>
      <c r="F41" s="1">
        <v>318</v>
      </c>
      <c r="G41" s="29" t="str">
        <f t="shared" si="5"/>
        <v>Elliot Browne / Zander Browne 450 KTM WHT</v>
      </c>
      <c r="H41" s="13"/>
      <c r="I41" s="24">
        <v>12</v>
      </c>
    </row>
    <row r="42" spans="1:9" x14ac:dyDescent="0.2">
      <c r="A42" s="1"/>
      <c r="B42" s="29" t="e">
        <f t="shared" si="6"/>
        <v>#N/A</v>
      </c>
      <c r="C42" s="13"/>
      <c r="D42" s="24">
        <v>5</v>
      </c>
      <c r="F42" s="1">
        <v>156</v>
      </c>
      <c r="G42" s="29" t="str">
        <f t="shared" si="5"/>
        <v>Callum Mallaber / Rebecca Marshall 700 Zabel</v>
      </c>
      <c r="H42" s="13"/>
      <c r="I42" s="24">
        <v>7</v>
      </c>
    </row>
    <row r="43" spans="1:9" x14ac:dyDescent="0.2">
      <c r="B43" s="29" t="e">
        <f t="shared" si="6"/>
        <v>#N/A</v>
      </c>
      <c r="C43" s="13"/>
      <c r="D43" s="24">
        <v>4</v>
      </c>
      <c r="F43" s="1">
        <v>77</v>
      </c>
      <c r="G43" s="29" t="str">
        <f t="shared" ref="G43:G46" si="7">CONCATENATE(VLOOKUP(F43,Entry_List,2)," ",VLOOKUP(F43,Entry_List,3))</f>
        <v>Mike Minns / Kim Peters 450 Kawasaki VMC</v>
      </c>
      <c r="H43" s="13"/>
      <c r="I43" s="24">
        <v>7</v>
      </c>
    </row>
    <row r="44" spans="1:9" x14ac:dyDescent="0.2">
      <c r="A44" s="1"/>
      <c r="B44" s="29" t="e">
        <f t="shared" si="4"/>
        <v>#N/A</v>
      </c>
      <c r="C44" s="15"/>
      <c r="D44" s="32">
        <v>3</v>
      </c>
      <c r="F44" s="1">
        <v>113</v>
      </c>
      <c r="G44" s="29" t="str">
        <f t="shared" si="7"/>
        <v>Harvey Etheridge - Luxford / Scott Grahame 450 Yamaha VMC</v>
      </c>
      <c r="H44" s="13"/>
      <c r="I44" s="24">
        <v>7</v>
      </c>
    </row>
    <row r="45" spans="1:9" x14ac:dyDescent="0.2">
      <c r="A45" s="1"/>
      <c r="B45" s="29" t="e">
        <f t="shared" si="4"/>
        <v>#N/A</v>
      </c>
      <c r="C45" s="13"/>
      <c r="D45" s="24">
        <v>2</v>
      </c>
      <c r="F45" s="1">
        <v>352</v>
      </c>
      <c r="G45" s="29" t="str">
        <f t="shared" si="7"/>
        <v>Mark James / Kelly Higgins 500 KTM VMC</v>
      </c>
      <c r="H45" s="13"/>
      <c r="I45" s="24">
        <v>7</v>
      </c>
    </row>
    <row r="46" spans="1:9" x14ac:dyDescent="0.2">
      <c r="A46" s="23"/>
      <c r="B46" s="46" t="e">
        <f t="shared" si="4"/>
        <v>#N/A</v>
      </c>
      <c r="C46" s="30"/>
      <c r="D46" s="25">
        <v>1</v>
      </c>
      <c r="F46" s="1">
        <v>22</v>
      </c>
      <c r="G46" s="29" t="str">
        <f t="shared" si="7"/>
        <v>Ian Marshall / Daniel Banks 660 Husky VMC</v>
      </c>
      <c r="I46" s="24">
        <v>2</v>
      </c>
    </row>
    <row r="47" spans="1:9" x14ac:dyDescent="0.2">
      <c r="A47" s="8"/>
      <c r="D47" s="8"/>
      <c r="F47" s="32" t="s">
        <v>158</v>
      </c>
      <c r="G47" s="29" t="str">
        <f t="shared" ref="G47:G48" si="8">CONCATENATE(VLOOKUP(F47,Entry_List,2)," ",VLOOKUP(F47,Entry_List,3))</f>
        <v>Kieren Sadler / Connor Sadler 700 Zabel VMC</v>
      </c>
      <c r="H47" s="13"/>
      <c r="I47" s="24">
        <v>1</v>
      </c>
    </row>
    <row r="48" spans="1:9" x14ac:dyDescent="0.2">
      <c r="A48" s="8"/>
      <c r="D48" s="8"/>
      <c r="F48" s="32"/>
      <c r="G48" s="29" t="e">
        <f t="shared" si="8"/>
        <v>#N/A</v>
      </c>
      <c r="H48" s="13"/>
      <c r="I48" s="24"/>
    </row>
    <row r="49" spans="1:9" x14ac:dyDescent="0.2">
      <c r="A49" s="8"/>
      <c r="D49" s="8"/>
      <c r="F49" s="1"/>
      <c r="G49" s="29" t="e">
        <f>CONCATENATE(VLOOKUP(F49,Entry_List,2)," ",VLOOKUP(F49,Entry_List,3))</f>
        <v>#N/A</v>
      </c>
      <c r="H49" s="13"/>
      <c r="I49" s="24"/>
    </row>
    <row r="50" spans="1:9" x14ac:dyDescent="0.2">
      <c r="F50" s="1"/>
      <c r="G50" s="29" t="e">
        <f>CONCATENATE(VLOOKUP(F50,Entry_List,2)," ",VLOOKUP(F50,Entry_List,3))</f>
        <v>#N/A</v>
      </c>
      <c r="H50" s="13"/>
      <c r="I50" s="24"/>
    </row>
    <row r="51" spans="1:9" x14ac:dyDescent="0.2">
      <c r="F51" s="1"/>
      <c r="G51" s="29" t="e">
        <f>CONCATENATE(VLOOKUP(F51,Entry_List,2)," ",VLOOKUP(F51,Entry_List,3))</f>
        <v>#N/A</v>
      </c>
      <c r="H51" s="13"/>
      <c r="I51" s="24"/>
    </row>
    <row r="52" spans="1:9" x14ac:dyDescent="0.2">
      <c r="F52" s="23"/>
      <c r="G52" s="46" t="e">
        <f>CONCATENATE(VLOOKUP(F52,Entry_List,2)," ",VLOOKUP(F52,Entry_List,3))</f>
        <v>#N/A</v>
      </c>
      <c r="H52" s="30"/>
      <c r="I52" s="25"/>
    </row>
    <row r="53" spans="1:9" x14ac:dyDescent="0.2">
      <c r="I53" s="8"/>
    </row>
  </sheetData>
  <sortState xmlns:xlrd2="http://schemas.microsoft.com/office/spreadsheetml/2017/richdata2" ref="F27:I42">
    <sortCondition descending="1" ref="I27:I42"/>
  </sortState>
  <phoneticPr fontId="8" type="noConversion"/>
  <pageMargins left="0.75" right="0.75" top="1" bottom="1" header="0.5" footer="0.5"/>
  <pageSetup paperSize="9" orientation="portrait" horizontalDpi="0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3:I49"/>
  <sheetViews>
    <sheetView workbookViewId="0">
      <selection activeCell="F26" sqref="F26:F44"/>
    </sheetView>
  </sheetViews>
  <sheetFormatPr defaultRowHeight="12.75" x14ac:dyDescent="0.2"/>
  <cols>
    <col min="1" max="1" width="7.140625" customWidth="1"/>
    <col min="2" max="2" width="42.85546875" customWidth="1"/>
    <col min="3" max="3" width="17.28515625" hidden="1" customWidth="1"/>
    <col min="4" max="4" width="7.28515625" customWidth="1"/>
    <col min="6" max="6" width="6.42578125" customWidth="1"/>
    <col min="7" max="7" width="43" customWidth="1"/>
    <col min="8" max="8" width="16.7109375" hidden="1" customWidth="1"/>
    <col min="9" max="9" width="7.140625" customWidth="1"/>
  </cols>
  <sheetData>
    <row r="3" spans="1:9" x14ac:dyDescent="0.2">
      <c r="A3" s="26" t="s">
        <v>5</v>
      </c>
      <c r="B3" s="27" t="s">
        <v>6</v>
      </c>
      <c r="C3" s="27" t="s">
        <v>7</v>
      </c>
      <c r="D3" s="28" t="s">
        <v>8</v>
      </c>
      <c r="F3" s="26" t="s">
        <v>9</v>
      </c>
      <c r="G3" s="27" t="s">
        <v>6</v>
      </c>
      <c r="H3" s="27" t="s">
        <v>7</v>
      </c>
      <c r="I3" s="28" t="s">
        <v>8</v>
      </c>
    </row>
    <row r="4" spans="1:9" ht="12" customHeight="1" x14ac:dyDescent="0.2">
      <c r="A4" s="1"/>
      <c r="B4" s="29" t="e">
        <f t="shared" ref="B4:B23" si="0">CONCATENATE(VLOOKUP(A4,Entry_List,2)," ",VLOOKUP(A4,Entry_List,3))</f>
        <v>#N/A</v>
      </c>
      <c r="C4" s="29"/>
      <c r="D4" s="24">
        <v>25</v>
      </c>
      <c r="F4" s="1"/>
      <c r="G4" s="29" t="e">
        <f t="shared" ref="G4:G23" si="1">CONCATENATE(VLOOKUP(F4,Entry_List,2)," ",VLOOKUP(F4,Entry_List,3))</f>
        <v>#N/A</v>
      </c>
      <c r="H4" s="29"/>
      <c r="I4" s="24">
        <v>25</v>
      </c>
    </row>
    <row r="5" spans="1:9" ht="12" customHeight="1" x14ac:dyDescent="0.2">
      <c r="A5" s="1"/>
      <c r="B5" s="29" t="e">
        <f t="shared" si="0"/>
        <v>#N/A</v>
      </c>
      <c r="C5" s="13"/>
      <c r="D5" s="24">
        <v>22</v>
      </c>
      <c r="F5" s="1"/>
      <c r="G5" s="29" t="e">
        <f t="shared" si="1"/>
        <v>#N/A</v>
      </c>
      <c r="H5" s="13"/>
      <c r="I5" s="24">
        <v>22</v>
      </c>
    </row>
    <row r="6" spans="1:9" ht="12" customHeight="1" x14ac:dyDescent="0.2">
      <c r="A6" s="1"/>
      <c r="B6" s="29" t="e">
        <f t="shared" si="0"/>
        <v>#N/A</v>
      </c>
      <c r="C6" s="13"/>
      <c r="D6" s="24">
        <v>20</v>
      </c>
      <c r="F6" s="1"/>
      <c r="G6" s="29" t="e">
        <f t="shared" si="1"/>
        <v>#N/A</v>
      </c>
      <c r="H6" s="13"/>
      <c r="I6" s="24">
        <v>20</v>
      </c>
    </row>
    <row r="7" spans="1:9" ht="12" customHeight="1" x14ac:dyDescent="0.2">
      <c r="A7" s="1"/>
      <c r="B7" s="29" t="e">
        <f t="shared" si="0"/>
        <v>#N/A</v>
      </c>
      <c r="C7" s="13"/>
      <c r="D7" s="24">
        <v>18</v>
      </c>
      <c r="F7" s="1"/>
      <c r="G7" s="29" t="e">
        <f t="shared" si="1"/>
        <v>#N/A</v>
      </c>
      <c r="H7" s="13"/>
      <c r="I7" s="24">
        <v>18</v>
      </c>
    </row>
    <row r="8" spans="1:9" ht="12" customHeight="1" x14ac:dyDescent="0.2">
      <c r="A8" s="1"/>
      <c r="B8" s="29" t="e">
        <f t="shared" si="0"/>
        <v>#N/A</v>
      </c>
      <c r="C8" s="13"/>
      <c r="D8" s="24">
        <v>16</v>
      </c>
      <c r="F8" s="1"/>
      <c r="G8" s="29" t="e">
        <f t="shared" si="1"/>
        <v>#N/A</v>
      </c>
      <c r="H8" s="13"/>
      <c r="I8" s="24">
        <v>16</v>
      </c>
    </row>
    <row r="9" spans="1:9" ht="12" customHeight="1" x14ac:dyDescent="0.2">
      <c r="A9" s="1"/>
      <c r="B9" s="29" t="e">
        <f t="shared" si="0"/>
        <v>#N/A</v>
      </c>
      <c r="C9" s="13"/>
      <c r="D9" s="24">
        <v>15</v>
      </c>
      <c r="F9" s="1"/>
      <c r="G9" s="29" t="e">
        <f t="shared" si="1"/>
        <v>#N/A</v>
      </c>
      <c r="H9" s="13"/>
      <c r="I9" s="24">
        <v>15</v>
      </c>
    </row>
    <row r="10" spans="1:9" ht="12" customHeight="1" x14ac:dyDescent="0.2">
      <c r="A10" s="1"/>
      <c r="B10" s="29" t="e">
        <f t="shared" si="0"/>
        <v>#N/A</v>
      </c>
      <c r="C10" s="13"/>
      <c r="D10" s="24">
        <v>14</v>
      </c>
      <c r="F10" s="1"/>
      <c r="G10" s="29" t="e">
        <f t="shared" si="1"/>
        <v>#N/A</v>
      </c>
      <c r="H10" s="13"/>
      <c r="I10" s="24">
        <v>14</v>
      </c>
    </row>
    <row r="11" spans="1:9" ht="12" customHeight="1" x14ac:dyDescent="0.2">
      <c r="A11" s="1"/>
      <c r="B11" s="29" t="e">
        <f t="shared" si="0"/>
        <v>#N/A</v>
      </c>
      <c r="C11" s="13"/>
      <c r="D11" s="24">
        <v>13</v>
      </c>
      <c r="F11" s="1"/>
      <c r="G11" s="29" t="e">
        <f t="shared" si="1"/>
        <v>#N/A</v>
      </c>
      <c r="H11" s="13"/>
      <c r="I11" s="24">
        <v>13</v>
      </c>
    </row>
    <row r="12" spans="1:9" ht="12" customHeight="1" x14ac:dyDescent="0.2">
      <c r="A12" s="1"/>
      <c r="B12" s="29" t="e">
        <f t="shared" si="0"/>
        <v>#N/A</v>
      </c>
      <c r="C12" s="13"/>
      <c r="D12" s="24">
        <v>12</v>
      </c>
      <c r="F12" s="1"/>
      <c r="G12" s="29" t="e">
        <f t="shared" si="1"/>
        <v>#N/A</v>
      </c>
      <c r="H12" s="13"/>
      <c r="I12" s="24">
        <v>12</v>
      </c>
    </row>
    <row r="13" spans="1:9" ht="12" customHeight="1" x14ac:dyDescent="0.2">
      <c r="A13" s="1"/>
      <c r="B13" s="29" t="e">
        <f t="shared" si="0"/>
        <v>#N/A</v>
      </c>
      <c r="C13" s="13"/>
      <c r="D13" s="24">
        <v>11</v>
      </c>
      <c r="F13" s="1"/>
      <c r="G13" s="29" t="e">
        <f t="shared" si="1"/>
        <v>#N/A</v>
      </c>
      <c r="H13" s="13"/>
      <c r="I13" s="24">
        <v>11</v>
      </c>
    </row>
    <row r="14" spans="1:9" ht="12" customHeight="1" x14ac:dyDescent="0.2">
      <c r="A14" s="1"/>
      <c r="B14" s="29" t="e">
        <f t="shared" si="0"/>
        <v>#N/A</v>
      </c>
      <c r="C14" s="13"/>
      <c r="D14" s="24">
        <v>10</v>
      </c>
      <c r="F14" s="1"/>
      <c r="G14" s="29" t="e">
        <f t="shared" si="1"/>
        <v>#N/A</v>
      </c>
      <c r="H14" s="13"/>
      <c r="I14" s="24">
        <v>10</v>
      </c>
    </row>
    <row r="15" spans="1:9" ht="12" customHeight="1" x14ac:dyDescent="0.2">
      <c r="A15" s="1"/>
      <c r="B15" s="29" t="e">
        <f t="shared" si="0"/>
        <v>#N/A</v>
      </c>
      <c r="C15" s="13"/>
      <c r="D15" s="24">
        <v>9</v>
      </c>
      <c r="F15" s="1"/>
      <c r="G15" s="29" t="e">
        <f t="shared" si="1"/>
        <v>#N/A</v>
      </c>
      <c r="H15" s="13"/>
      <c r="I15" s="24">
        <v>9</v>
      </c>
    </row>
    <row r="16" spans="1:9" ht="12" customHeight="1" x14ac:dyDescent="0.2">
      <c r="A16" s="1"/>
      <c r="B16" s="29" t="e">
        <f t="shared" si="0"/>
        <v>#N/A</v>
      </c>
      <c r="C16" s="13"/>
      <c r="D16" s="24">
        <v>8</v>
      </c>
      <c r="F16" s="1"/>
      <c r="G16" s="29" t="e">
        <f t="shared" si="1"/>
        <v>#N/A</v>
      </c>
      <c r="H16" s="13"/>
      <c r="I16" s="24">
        <v>8</v>
      </c>
    </row>
    <row r="17" spans="1:9" ht="12" customHeight="1" x14ac:dyDescent="0.2">
      <c r="A17" s="1"/>
      <c r="B17" s="29" t="e">
        <f t="shared" si="0"/>
        <v>#N/A</v>
      </c>
      <c r="C17" s="13"/>
      <c r="D17" s="24">
        <v>7</v>
      </c>
      <c r="F17" s="1"/>
      <c r="G17" s="29" t="e">
        <f t="shared" si="1"/>
        <v>#N/A</v>
      </c>
      <c r="H17" s="13"/>
      <c r="I17" s="24">
        <v>7</v>
      </c>
    </row>
    <row r="18" spans="1:9" ht="12" customHeight="1" x14ac:dyDescent="0.2">
      <c r="A18" s="1"/>
      <c r="B18" s="29" t="e">
        <f t="shared" si="0"/>
        <v>#N/A</v>
      </c>
      <c r="C18" s="13"/>
      <c r="D18" s="24">
        <v>6</v>
      </c>
      <c r="F18" s="1"/>
      <c r="G18" s="29" t="e">
        <f t="shared" si="1"/>
        <v>#N/A</v>
      </c>
      <c r="H18" s="13"/>
      <c r="I18" s="24">
        <v>6</v>
      </c>
    </row>
    <row r="19" spans="1:9" ht="12" customHeight="1" x14ac:dyDescent="0.2">
      <c r="A19" s="1"/>
      <c r="B19" s="29" t="e">
        <f t="shared" si="0"/>
        <v>#N/A</v>
      </c>
      <c r="C19" s="13"/>
      <c r="D19" s="24">
        <v>5</v>
      </c>
      <c r="F19" s="1"/>
      <c r="G19" s="29" t="e">
        <f t="shared" si="1"/>
        <v>#N/A</v>
      </c>
      <c r="H19" s="13"/>
      <c r="I19" s="24">
        <v>5</v>
      </c>
    </row>
    <row r="20" spans="1:9" ht="12" customHeight="1" x14ac:dyDescent="0.2">
      <c r="A20" s="1"/>
      <c r="B20" s="29" t="e">
        <f t="shared" si="0"/>
        <v>#N/A</v>
      </c>
      <c r="C20" s="13"/>
      <c r="D20" s="24">
        <v>4</v>
      </c>
      <c r="F20" s="1"/>
      <c r="G20" s="29" t="e">
        <f t="shared" si="1"/>
        <v>#N/A</v>
      </c>
      <c r="H20" s="13"/>
      <c r="I20" s="24">
        <v>4</v>
      </c>
    </row>
    <row r="21" spans="1:9" ht="12" customHeight="1" x14ac:dyDescent="0.2">
      <c r="A21" s="1"/>
      <c r="B21" s="29" t="e">
        <f t="shared" si="0"/>
        <v>#N/A</v>
      </c>
      <c r="C21" s="13"/>
      <c r="D21" s="24">
        <v>3</v>
      </c>
      <c r="F21" s="1"/>
      <c r="G21" s="29" t="e">
        <f t="shared" si="1"/>
        <v>#N/A</v>
      </c>
      <c r="H21" s="13"/>
      <c r="I21" s="24">
        <v>3</v>
      </c>
    </row>
    <row r="22" spans="1:9" ht="12" customHeight="1" x14ac:dyDescent="0.2">
      <c r="A22" s="1"/>
      <c r="B22" s="29" t="e">
        <f t="shared" si="0"/>
        <v>#N/A</v>
      </c>
      <c r="C22" s="13"/>
      <c r="D22" s="24">
        <v>2</v>
      </c>
      <c r="F22" s="1"/>
      <c r="G22" s="29" t="e">
        <f t="shared" si="1"/>
        <v>#N/A</v>
      </c>
      <c r="H22" s="13"/>
      <c r="I22" s="24">
        <v>2</v>
      </c>
    </row>
    <row r="23" spans="1:9" ht="12" customHeight="1" x14ac:dyDescent="0.2">
      <c r="A23" s="23"/>
      <c r="B23" s="46" t="e">
        <f t="shared" si="0"/>
        <v>#N/A</v>
      </c>
      <c r="C23" s="13"/>
      <c r="D23" s="25">
        <v>1</v>
      </c>
      <c r="F23" s="23"/>
      <c r="G23" s="29" t="e">
        <f t="shared" si="1"/>
        <v>#N/A</v>
      </c>
      <c r="H23" s="30"/>
      <c r="I23" s="25">
        <v>1</v>
      </c>
    </row>
    <row r="24" spans="1:9" x14ac:dyDescent="0.2">
      <c r="A24" s="8"/>
      <c r="D24" s="8"/>
      <c r="F24" s="8"/>
      <c r="I24" s="8"/>
    </row>
    <row r="25" spans="1:9" x14ac:dyDescent="0.2">
      <c r="A25" s="26" t="s">
        <v>10</v>
      </c>
      <c r="B25" s="27" t="s">
        <v>6</v>
      </c>
      <c r="C25" s="27" t="s">
        <v>7</v>
      </c>
      <c r="D25" s="28" t="s">
        <v>8</v>
      </c>
      <c r="F25" s="26" t="s">
        <v>11</v>
      </c>
      <c r="G25" s="27" t="s">
        <v>6</v>
      </c>
      <c r="H25" s="27" t="s">
        <v>7</v>
      </c>
      <c r="I25" s="36" t="s">
        <v>8</v>
      </c>
    </row>
    <row r="26" spans="1:9" ht="11.85" customHeight="1" x14ac:dyDescent="0.2">
      <c r="A26" s="1"/>
      <c r="B26" s="29" t="e">
        <f>CONCATENATE(VLOOKUP(A26,Entry_List,2)," ",VLOOKUP(A26,Entry_List,3))</f>
        <v>#N/A</v>
      </c>
      <c r="C26" s="29"/>
      <c r="D26" s="24">
        <v>25</v>
      </c>
      <c r="F26" s="1"/>
      <c r="G26" s="29" t="e">
        <f t="shared" ref="G26:G44" si="2">CONCATENATE(VLOOKUP(F26,Entry_List,2)," ",VLOOKUP(F26,Entry_List,3))</f>
        <v>#N/A</v>
      </c>
      <c r="H26" s="29"/>
      <c r="I26" s="24">
        <v>50</v>
      </c>
    </row>
    <row r="27" spans="1:9" ht="11.85" customHeight="1" x14ac:dyDescent="0.2">
      <c r="A27" s="1"/>
      <c r="B27" s="29" t="e">
        <f>CONCATENATE(VLOOKUP(A27,Entry_List,2)," ",VLOOKUP(A27,Entry_List,3))</f>
        <v>#N/A</v>
      </c>
      <c r="C27" s="13"/>
      <c r="D27" s="24">
        <v>22</v>
      </c>
      <c r="F27" s="1"/>
      <c r="G27" s="29" t="e">
        <f t="shared" si="2"/>
        <v>#N/A</v>
      </c>
      <c r="H27" s="13"/>
      <c r="I27" s="24">
        <v>44</v>
      </c>
    </row>
    <row r="28" spans="1:9" ht="11.85" customHeight="1" x14ac:dyDescent="0.2">
      <c r="A28" s="1"/>
      <c r="B28" s="29" t="e">
        <f>CONCATENATE(VLOOKUP(A28,Entry_List,2)," ",VLOOKUP(A28,Entry_List,3))</f>
        <v>#N/A</v>
      </c>
      <c r="C28" s="13"/>
      <c r="D28" s="24">
        <v>20</v>
      </c>
      <c r="F28" s="1"/>
      <c r="G28" s="29" t="e">
        <f t="shared" si="2"/>
        <v>#N/A</v>
      </c>
      <c r="H28" s="13"/>
      <c r="I28" s="24">
        <v>40</v>
      </c>
    </row>
    <row r="29" spans="1:9" ht="11.85" customHeight="1" x14ac:dyDescent="0.2">
      <c r="A29" s="8"/>
      <c r="B29" s="29" t="e">
        <f>CONCATENATE(VLOOKUP(A29,Entry_List,2)," ",VLOOKUP(A29,Entry_List,3))</f>
        <v>#N/A</v>
      </c>
      <c r="C29" s="13"/>
      <c r="D29" s="24">
        <v>18</v>
      </c>
      <c r="F29" s="1"/>
      <c r="G29" s="29" t="e">
        <f t="shared" si="2"/>
        <v>#N/A</v>
      </c>
      <c r="H29" s="13"/>
      <c r="I29" s="24">
        <v>36</v>
      </c>
    </row>
    <row r="30" spans="1:9" ht="11.85" customHeight="1" x14ac:dyDescent="0.2">
      <c r="A30" s="1"/>
      <c r="B30" s="29" t="e">
        <f t="shared" ref="B30:B45" si="3">CONCATENATE(VLOOKUP(A30,Entry_List,2)," ",VLOOKUP(A30,Entry_List,3))</f>
        <v>#N/A</v>
      </c>
      <c r="C30" s="13"/>
      <c r="D30" s="24">
        <v>16</v>
      </c>
      <c r="F30" s="1"/>
      <c r="G30" s="29" t="e">
        <f t="shared" si="2"/>
        <v>#N/A</v>
      </c>
      <c r="H30" s="13"/>
      <c r="I30" s="24">
        <v>29</v>
      </c>
    </row>
    <row r="31" spans="1:9" ht="11.85" customHeight="1" x14ac:dyDescent="0.2">
      <c r="A31" s="1"/>
      <c r="B31" s="29" t="e">
        <f t="shared" si="3"/>
        <v>#N/A</v>
      </c>
      <c r="C31" s="13"/>
      <c r="D31" s="24">
        <v>15</v>
      </c>
      <c r="F31" s="1"/>
      <c r="G31" s="29" t="e">
        <f t="shared" si="2"/>
        <v>#N/A</v>
      </c>
      <c r="H31" s="13"/>
      <c r="I31" s="24">
        <v>28</v>
      </c>
    </row>
    <row r="32" spans="1:9" ht="11.85" customHeight="1" x14ac:dyDescent="0.2">
      <c r="A32" s="1"/>
      <c r="B32" s="29" t="e">
        <f t="shared" si="3"/>
        <v>#N/A</v>
      </c>
      <c r="C32" s="13"/>
      <c r="D32" s="24">
        <v>14</v>
      </c>
      <c r="F32" s="1"/>
      <c r="G32" s="29" t="e">
        <f t="shared" si="2"/>
        <v>#N/A</v>
      </c>
      <c r="H32" s="13"/>
      <c r="I32" s="24">
        <v>26</v>
      </c>
    </row>
    <row r="33" spans="1:9" ht="11.85" customHeight="1" x14ac:dyDescent="0.2">
      <c r="A33" s="1"/>
      <c r="B33" s="29" t="e">
        <f t="shared" si="3"/>
        <v>#N/A</v>
      </c>
      <c r="C33" s="13"/>
      <c r="D33" s="24">
        <v>13</v>
      </c>
      <c r="F33" s="1"/>
      <c r="G33" s="29" t="e">
        <f t="shared" si="2"/>
        <v>#N/A</v>
      </c>
      <c r="H33" s="13"/>
      <c r="I33" s="24">
        <v>25</v>
      </c>
    </row>
    <row r="34" spans="1:9" ht="11.85" customHeight="1" x14ac:dyDescent="0.2">
      <c r="A34" s="1"/>
      <c r="B34" s="29" t="e">
        <f t="shared" si="3"/>
        <v>#N/A</v>
      </c>
      <c r="C34" s="13"/>
      <c r="D34" s="24">
        <v>12</v>
      </c>
      <c r="F34" s="1"/>
      <c r="G34" s="29" t="e">
        <f t="shared" si="2"/>
        <v>#N/A</v>
      </c>
      <c r="H34" s="13"/>
      <c r="I34" s="24">
        <v>24</v>
      </c>
    </row>
    <row r="35" spans="1:9" ht="11.85" customHeight="1" x14ac:dyDescent="0.2">
      <c r="A35" s="1"/>
      <c r="B35" s="29" t="e">
        <f t="shared" si="3"/>
        <v>#N/A</v>
      </c>
      <c r="C35" s="13"/>
      <c r="D35" s="24">
        <v>11</v>
      </c>
      <c r="F35" s="1"/>
      <c r="G35" s="29" t="e">
        <f t="shared" si="2"/>
        <v>#N/A</v>
      </c>
      <c r="H35" s="13"/>
      <c r="I35" s="24">
        <v>23</v>
      </c>
    </row>
    <row r="36" spans="1:9" ht="11.85" customHeight="1" x14ac:dyDescent="0.2">
      <c r="A36" s="1"/>
      <c r="B36" s="29" t="e">
        <f t="shared" si="3"/>
        <v>#N/A</v>
      </c>
      <c r="C36" s="13"/>
      <c r="D36" s="24">
        <v>10</v>
      </c>
      <c r="F36" s="1"/>
      <c r="G36" s="29" t="e">
        <f t="shared" si="2"/>
        <v>#N/A</v>
      </c>
      <c r="H36" s="13"/>
      <c r="I36" s="24">
        <v>18</v>
      </c>
    </row>
    <row r="37" spans="1:9" ht="11.85" customHeight="1" x14ac:dyDescent="0.2">
      <c r="A37" s="1"/>
      <c r="B37" s="29" t="e">
        <f t="shared" si="3"/>
        <v>#N/A</v>
      </c>
      <c r="C37" s="13"/>
      <c r="D37" s="24">
        <v>9</v>
      </c>
      <c r="F37" s="1"/>
      <c r="G37" s="29" t="e">
        <f t="shared" si="2"/>
        <v>#N/A</v>
      </c>
      <c r="H37" s="13"/>
      <c r="I37" s="24">
        <v>17</v>
      </c>
    </row>
    <row r="38" spans="1:9" ht="11.85" customHeight="1" x14ac:dyDescent="0.2">
      <c r="A38" s="1"/>
      <c r="B38" s="29" t="e">
        <f t="shared" si="3"/>
        <v>#N/A</v>
      </c>
      <c r="C38" s="13"/>
      <c r="D38" s="24">
        <v>8</v>
      </c>
      <c r="F38" s="1"/>
      <c r="G38" s="29" t="e">
        <f t="shared" si="2"/>
        <v>#N/A</v>
      </c>
      <c r="H38" s="13"/>
      <c r="I38" s="24">
        <v>16</v>
      </c>
    </row>
    <row r="39" spans="1:9" ht="11.85" customHeight="1" x14ac:dyDescent="0.2">
      <c r="A39" s="1"/>
      <c r="B39" s="29" t="e">
        <f t="shared" si="3"/>
        <v>#N/A</v>
      </c>
      <c r="C39" s="13"/>
      <c r="D39" s="24">
        <v>7</v>
      </c>
      <c r="F39" s="1"/>
      <c r="G39" s="29" t="e">
        <f t="shared" si="2"/>
        <v>#N/A</v>
      </c>
      <c r="H39" s="13"/>
      <c r="I39" s="24">
        <v>16</v>
      </c>
    </row>
    <row r="40" spans="1:9" ht="11.85" customHeight="1" x14ac:dyDescent="0.2">
      <c r="A40" s="1"/>
      <c r="B40" s="29" t="e">
        <f t="shared" si="3"/>
        <v>#N/A</v>
      </c>
      <c r="C40" s="13"/>
      <c r="D40" s="24">
        <v>6</v>
      </c>
      <c r="F40" s="1"/>
      <c r="G40" s="29" t="e">
        <f t="shared" si="2"/>
        <v>#N/A</v>
      </c>
      <c r="H40" s="13"/>
      <c r="I40" s="24">
        <v>12</v>
      </c>
    </row>
    <row r="41" spans="1:9" ht="11.85" customHeight="1" x14ac:dyDescent="0.2">
      <c r="A41" s="1"/>
      <c r="B41" s="29" t="e">
        <f t="shared" si="3"/>
        <v>#N/A</v>
      </c>
      <c r="C41" s="13"/>
      <c r="D41" s="24">
        <v>5</v>
      </c>
      <c r="F41" s="1"/>
      <c r="G41" s="29" t="e">
        <f t="shared" si="2"/>
        <v>#N/A</v>
      </c>
      <c r="H41" s="13"/>
      <c r="I41" s="24">
        <v>8</v>
      </c>
    </row>
    <row r="42" spans="1:9" ht="11.85" customHeight="1" x14ac:dyDescent="0.2">
      <c r="A42" s="1"/>
      <c r="B42" s="29" t="e">
        <f t="shared" si="3"/>
        <v>#N/A</v>
      </c>
      <c r="C42" s="13"/>
      <c r="D42" s="24">
        <v>4</v>
      </c>
      <c r="F42" s="1"/>
      <c r="G42" s="29" t="e">
        <f t="shared" si="2"/>
        <v>#N/A</v>
      </c>
      <c r="H42" s="13"/>
      <c r="I42" s="24">
        <v>7</v>
      </c>
    </row>
    <row r="43" spans="1:9" ht="11.85" customHeight="1" x14ac:dyDescent="0.2">
      <c r="A43" s="1"/>
      <c r="B43" s="29" t="e">
        <f t="shared" si="3"/>
        <v>#N/A</v>
      </c>
      <c r="C43" s="13"/>
      <c r="D43" s="24">
        <v>3</v>
      </c>
      <c r="F43" s="1"/>
      <c r="G43" s="29" t="e">
        <f t="shared" si="2"/>
        <v>#N/A</v>
      </c>
      <c r="H43" s="13"/>
      <c r="I43" s="24">
        <v>4</v>
      </c>
    </row>
    <row r="44" spans="1:9" ht="11.85" customHeight="1" x14ac:dyDescent="0.2">
      <c r="A44" s="1"/>
      <c r="B44" s="29" t="e">
        <f t="shared" si="3"/>
        <v>#N/A</v>
      </c>
      <c r="C44" s="13"/>
      <c r="D44" s="24">
        <v>2</v>
      </c>
      <c r="F44" s="1"/>
      <c r="G44" s="29" t="e">
        <f t="shared" si="2"/>
        <v>#N/A</v>
      </c>
      <c r="H44" s="13"/>
      <c r="I44" s="24">
        <v>3</v>
      </c>
    </row>
    <row r="45" spans="1:9" ht="11.85" customHeight="1" x14ac:dyDescent="0.2">
      <c r="A45" s="23"/>
      <c r="B45" s="29" t="e">
        <f t="shared" si="3"/>
        <v>#N/A</v>
      </c>
      <c r="C45" s="37"/>
      <c r="D45" s="25">
        <v>1</v>
      </c>
      <c r="F45" s="1"/>
      <c r="G45" s="29" t="e">
        <f t="shared" ref="G45:G47" si="4">CONCATENATE(VLOOKUP(F45,Entry_List,2)," ",VLOOKUP(F45,Entry_List,3))</f>
        <v>#N/A</v>
      </c>
      <c r="H45" s="13"/>
      <c r="I45" s="24"/>
    </row>
    <row r="46" spans="1:9" ht="11.85" customHeight="1" x14ac:dyDescent="0.2">
      <c r="A46" s="8"/>
      <c r="D46" s="8"/>
      <c r="F46" s="32"/>
      <c r="G46" s="29" t="e">
        <f t="shared" si="4"/>
        <v>#N/A</v>
      </c>
      <c r="H46" s="13"/>
      <c r="I46" s="24"/>
    </row>
    <row r="47" spans="1:9" ht="11.85" customHeight="1" x14ac:dyDescent="0.2">
      <c r="A47" s="8"/>
      <c r="D47" s="8"/>
      <c r="F47" s="32"/>
      <c r="G47" s="29" t="e">
        <f t="shared" si="4"/>
        <v>#N/A</v>
      </c>
      <c r="H47" s="13"/>
      <c r="I47" s="24"/>
    </row>
    <row r="48" spans="1:9" ht="11.85" customHeight="1" x14ac:dyDescent="0.2">
      <c r="A48" s="8"/>
      <c r="D48" s="8"/>
      <c r="F48" s="1"/>
      <c r="G48" s="29"/>
      <c r="H48" s="13"/>
      <c r="I48" s="24"/>
    </row>
    <row r="49" spans="1:9" x14ac:dyDescent="0.2">
      <c r="A49" s="8"/>
      <c r="D49" s="8"/>
      <c r="F49" s="35"/>
      <c r="G49" s="46"/>
      <c r="H49" s="37"/>
      <c r="I49" s="35"/>
    </row>
  </sheetData>
  <sortState xmlns:xlrd2="http://schemas.microsoft.com/office/spreadsheetml/2017/richdata2" ref="F26:I44">
    <sortCondition descending="1" ref="I26:I44"/>
  </sortState>
  <phoneticPr fontId="8" type="noConversion"/>
  <pageMargins left="0.74803149606299213" right="0.74803149606299213" top="0" bottom="0" header="0.51181102362204722" footer="0.51181102362204722"/>
  <pageSetup paperSize="9" orientation="landscape" horizontalDpi="4294967293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I52"/>
  <sheetViews>
    <sheetView workbookViewId="0">
      <selection activeCell="F24" sqref="F24:F41"/>
    </sheetView>
  </sheetViews>
  <sheetFormatPr defaultRowHeight="12.75" x14ac:dyDescent="0.2"/>
  <cols>
    <col min="1" max="1" width="6.5703125" customWidth="1"/>
    <col min="2" max="2" width="43.42578125" customWidth="1"/>
    <col min="3" max="3" width="0.140625" customWidth="1"/>
    <col min="4" max="4" width="7.7109375" customWidth="1"/>
    <col min="6" max="6" width="7.140625" customWidth="1"/>
    <col min="7" max="7" width="42.7109375" customWidth="1"/>
    <col min="8" max="8" width="0.140625" customWidth="1"/>
    <col min="9" max="9" width="6.5703125" customWidth="1"/>
  </cols>
  <sheetData>
    <row r="1" spans="1:9" x14ac:dyDescent="0.2">
      <c r="A1" s="26" t="s">
        <v>5</v>
      </c>
      <c r="B1" s="27" t="s">
        <v>6</v>
      </c>
      <c r="C1" s="27" t="s">
        <v>7</v>
      </c>
      <c r="D1" s="28" t="s">
        <v>8</v>
      </c>
      <c r="F1" s="26" t="s">
        <v>9</v>
      </c>
      <c r="G1" s="27" t="s">
        <v>6</v>
      </c>
      <c r="H1" s="27" t="s">
        <v>7</v>
      </c>
      <c r="I1" s="28" t="s">
        <v>8</v>
      </c>
    </row>
    <row r="2" spans="1:9" x14ac:dyDescent="0.2">
      <c r="A2" s="1"/>
      <c r="B2" s="29" t="e">
        <f t="shared" ref="B2:B4" si="0">CONCATENATE(VLOOKUP(A2,Entry_List,2)," ",VLOOKUP(A2,Entry_List,3))</f>
        <v>#N/A</v>
      </c>
      <c r="C2" s="29"/>
      <c r="D2" s="24">
        <v>25</v>
      </c>
      <c r="F2" s="1"/>
      <c r="G2" s="29" t="e">
        <f t="shared" ref="G2:G21" si="1">CONCATENATE(VLOOKUP(F2,Entry_List,2)," ",VLOOKUP(F2,Entry_List,3))</f>
        <v>#N/A</v>
      </c>
      <c r="H2" s="29"/>
      <c r="I2" s="24">
        <v>25</v>
      </c>
    </row>
    <row r="3" spans="1:9" ht="11.45" customHeight="1" x14ac:dyDescent="0.2">
      <c r="A3" s="1"/>
      <c r="B3" s="29" t="e">
        <f t="shared" si="0"/>
        <v>#N/A</v>
      </c>
      <c r="C3" s="13"/>
      <c r="D3" s="24">
        <v>22</v>
      </c>
      <c r="F3" s="1"/>
      <c r="G3" s="29" t="e">
        <f t="shared" si="1"/>
        <v>#N/A</v>
      </c>
      <c r="H3" s="13"/>
      <c r="I3" s="24">
        <v>22</v>
      </c>
    </row>
    <row r="4" spans="1:9" ht="11.45" customHeight="1" x14ac:dyDescent="0.2">
      <c r="A4" s="1"/>
      <c r="B4" s="29" t="e">
        <f t="shared" si="0"/>
        <v>#N/A</v>
      </c>
      <c r="C4" s="13"/>
      <c r="D4" s="24">
        <v>20</v>
      </c>
      <c r="F4" s="1"/>
      <c r="G4" s="29" t="e">
        <f t="shared" si="1"/>
        <v>#N/A</v>
      </c>
      <c r="H4" s="13"/>
      <c r="I4" s="24">
        <v>20</v>
      </c>
    </row>
    <row r="5" spans="1:9" ht="11.45" customHeight="1" x14ac:dyDescent="0.2">
      <c r="A5" s="1"/>
      <c r="B5" s="29" t="e">
        <f t="shared" ref="B5:B21" si="2">CONCATENATE(VLOOKUP(A5,Entry_List,2)," ",VLOOKUP(A5,Entry_List,3))</f>
        <v>#N/A</v>
      </c>
      <c r="C5" s="13"/>
      <c r="D5" s="24">
        <v>18</v>
      </c>
      <c r="F5" s="1"/>
      <c r="G5" s="29" t="e">
        <f t="shared" si="1"/>
        <v>#N/A</v>
      </c>
      <c r="H5" s="13"/>
      <c r="I5" s="24">
        <v>18</v>
      </c>
    </row>
    <row r="6" spans="1:9" ht="11.45" customHeight="1" x14ac:dyDescent="0.2">
      <c r="A6" s="1"/>
      <c r="B6" s="29" t="e">
        <f t="shared" si="2"/>
        <v>#N/A</v>
      </c>
      <c r="C6" s="13"/>
      <c r="D6" s="24">
        <v>16</v>
      </c>
      <c r="F6" s="1"/>
      <c r="G6" s="29" t="e">
        <f t="shared" si="1"/>
        <v>#N/A</v>
      </c>
      <c r="H6" s="13"/>
      <c r="I6" s="24">
        <v>16</v>
      </c>
    </row>
    <row r="7" spans="1:9" ht="11.45" customHeight="1" x14ac:dyDescent="0.2">
      <c r="A7" s="1"/>
      <c r="B7" s="29" t="e">
        <f t="shared" si="2"/>
        <v>#N/A</v>
      </c>
      <c r="C7" s="13"/>
      <c r="D7" s="24">
        <v>15</v>
      </c>
      <c r="F7" s="1"/>
      <c r="G7" s="29" t="e">
        <f t="shared" si="1"/>
        <v>#N/A</v>
      </c>
      <c r="H7" s="13"/>
      <c r="I7" s="24">
        <v>15</v>
      </c>
    </row>
    <row r="8" spans="1:9" ht="11.45" customHeight="1" x14ac:dyDescent="0.2">
      <c r="A8" s="1"/>
      <c r="B8" s="29" t="e">
        <f t="shared" si="2"/>
        <v>#N/A</v>
      </c>
      <c r="C8" s="13"/>
      <c r="D8" s="24">
        <v>14</v>
      </c>
      <c r="F8" s="1"/>
      <c r="G8" s="29" t="e">
        <f t="shared" si="1"/>
        <v>#N/A</v>
      </c>
      <c r="H8" s="13"/>
      <c r="I8" s="24">
        <v>14</v>
      </c>
    </row>
    <row r="9" spans="1:9" ht="11.45" customHeight="1" x14ac:dyDescent="0.2">
      <c r="A9" s="1"/>
      <c r="B9" s="29" t="e">
        <f t="shared" si="2"/>
        <v>#N/A</v>
      </c>
      <c r="C9" s="13"/>
      <c r="D9" s="24">
        <v>13</v>
      </c>
      <c r="F9" s="1"/>
      <c r="G9" s="29" t="e">
        <f t="shared" si="1"/>
        <v>#N/A</v>
      </c>
      <c r="H9" s="13"/>
      <c r="I9" s="24">
        <v>13</v>
      </c>
    </row>
    <row r="10" spans="1:9" ht="11.45" customHeight="1" x14ac:dyDescent="0.2">
      <c r="A10" s="1"/>
      <c r="B10" s="29" t="e">
        <f t="shared" si="2"/>
        <v>#N/A</v>
      </c>
      <c r="C10" s="13"/>
      <c r="D10" s="24">
        <v>12</v>
      </c>
      <c r="F10" s="1"/>
      <c r="G10" s="29" t="e">
        <f t="shared" si="1"/>
        <v>#N/A</v>
      </c>
      <c r="H10" s="13"/>
      <c r="I10" s="24">
        <v>12</v>
      </c>
    </row>
    <row r="11" spans="1:9" ht="11.45" customHeight="1" x14ac:dyDescent="0.2">
      <c r="A11" s="1"/>
      <c r="B11" s="29" t="e">
        <f t="shared" si="2"/>
        <v>#N/A</v>
      </c>
      <c r="C11" s="13"/>
      <c r="D11" s="24">
        <v>11</v>
      </c>
      <c r="F11" s="1"/>
      <c r="G11" s="29" t="e">
        <f t="shared" si="1"/>
        <v>#N/A</v>
      </c>
      <c r="H11" s="13"/>
      <c r="I11" s="24">
        <v>11</v>
      </c>
    </row>
    <row r="12" spans="1:9" ht="11.45" customHeight="1" x14ac:dyDescent="0.2">
      <c r="A12" s="1"/>
      <c r="B12" s="29" t="e">
        <f t="shared" si="2"/>
        <v>#N/A</v>
      </c>
      <c r="C12" s="13"/>
      <c r="D12" s="24">
        <v>10</v>
      </c>
      <c r="F12" s="1"/>
      <c r="G12" s="29" t="e">
        <f t="shared" si="1"/>
        <v>#N/A</v>
      </c>
      <c r="H12" s="13"/>
      <c r="I12" s="24">
        <v>10</v>
      </c>
    </row>
    <row r="13" spans="1:9" ht="11.45" customHeight="1" x14ac:dyDescent="0.2">
      <c r="A13" s="1"/>
      <c r="B13" s="29" t="e">
        <f t="shared" si="2"/>
        <v>#N/A</v>
      </c>
      <c r="C13" s="13"/>
      <c r="D13" s="24">
        <v>9</v>
      </c>
      <c r="F13" s="1"/>
      <c r="G13" s="29" t="e">
        <f t="shared" si="1"/>
        <v>#N/A</v>
      </c>
      <c r="H13" s="13"/>
      <c r="I13" s="24">
        <v>9</v>
      </c>
    </row>
    <row r="14" spans="1:9" ht="11.45" customHeight="1" x14ac:dyDescent="0.2">
      <c r="A14" s="1"/>
      <c r="B14" s="29" t="e">
        <f t="shared" si="2"/>
        <v>#N/A</v>
      </c>
      <c r="C14" s="13"/>
      <c r="D14" s="24">
        <v>8</v>
      </c>
      <c r="F14" s="1"/>
      <c r="G14" s="29" t="e">
        <f t="shared" si="1"/>
        <v>#N/A</v>
      </c>
      <c r="H14" s="13"/>
      <c r="I14" s="24">
        <v>8</v>
      </c>
    </row>
    <row r="15" spans="1:9" ht="11.45" customHeight="1" x14ac:dyDescent="0.2">
      <c r="A15" s="1"/>
      <c r="B15" s="29" t="e">
        <f t="shared" si="2"/>
        <v>#N/A</v>
      </c>
      <c r="C15" s="13"/>
      <c r="D15" s="24">
        <v>7</v>
      </c>
      <c r="F15" s="1"/>
      <c r="G15" s="29" t="e">
        <f t="shared" si="1"/>
        <v>#N/A</v>
      </c>
      <c r="H15" s="13"/>
      <c r="I15" s="24">
        <v>7</v>
      </c>
    </row>
    <row r="16" spans="1:9" ht="11.45" customHeight="1" x14ac:dyDescent="0.2">
      <c r="A16" s="1"/>
      <c r="B16" s="29" t="e">
        <f t="shared" si="2"/>
        <v>#N/A</v>
      </c>
      <c r="C16" s="13"/>
      <c r="D16" s="24">
        <v>6</v>
      </c>
      <c r="F16" s="1"/>
      <c r="G16" s="29" t="e">
        <f t="shared" si="1"/>
        <v>#N/A</v>
      </c>
      <c r="H16" s="13"/>
      <c r="I16" s="24">
        <v>6</v>
      </c>
    </row>
    <row r="17" spans="1:9" ht="11.45" customHeight="1" x14ac:dyDescent="0.2">
      <c r="A17" s="1"/>
      <c r="B17" s="29" t="e">
        <f t="shared" si="2"/>
        <v>#N/A</v>
      </c>
      <c r="C17" s="13"/>
      <c r="D17" s="24">
        <v>5</v>
      </c>
      <c r="F17" s="1"/>
      <c r="G17" s="29" t="e">
        <f t="shared" si="1"/>
        <v>#N/A</v>
      </c>
      <c r="H17" s="13"/>
      <c r="I17" s="24">
        <v>5</v>
      </c>
    </row>
    <row r="18" spans="1:9" ht="11.45" customHeight="1" x14ac:dyDescent="0.2">
      <c r="A18" s="1"/>
      <c r="B18" s="29" t="e">
        <f t="shared" si="2"/>
        <v>#N/A</v>
      </c>
      <c r="C18" s="13"/>
      <c r="D18" s="24">
        <v>4</v>
      </c>
      <c r="F18" s="1"/>
      <c r="G18" s="29" t="e">
        <f t="shared" si="1"/>
        <v>#N/A</v>
      </c>
      <c r="H18" s="13"/>
      <c r="I18" s="24">
        <v>4</v>
      </c>
    </row>
    <row r="19" spans="1:9" ht="11.45" customHeight="1" x14ac:dyDescent="0.2">
      <c r="A19" s="1"/>
      <c r="B19" s="29" t="e">
        <f t="shared" si="2"/>
        <v>#N/A</v>
      </c>
      <c r="C19" s="13"/>
      <c r="D19" s="24">
        <v>3</v>
      </c>
      <c r="F19" s="1"/>
      <c r="G19" s="29" t="e">
        <f t="shared" si="1"/>
        <v>#N/A</v>
      </c>
      <c r="H19" s="13"/>
      <c r="I19" s="24">
        <v>3</v>
      </c>
    </row>
    <row r="20" spans="1:9" ht="11.45" customHeight="1" x14ac:dyDescent="0.2">
      <c r="A20" s="1"/>
      <c r="B20" s="46" t="e">
        <f t="shared" si="2"/>
        <v>#N/A</v>
      </c>
      <c r="C20" s="13"/>
      <c r="D20" s="24">
        <v>2</v>
      </c>
      <c r="F20" s="1"/>
      <c r="G20" s="29" t="e">
        <f t="shared" si="1"/>
        <v>#N/A</v>
      </c>
      <c r="H20" s="13"/>
      <c r="I20" s="24">
        <v>2</v>
      </c>
    </row>
    <row r="21" spans="1:9" ht="11.45" customHeight="1" x14ac:dyDescent="0.2">
      <c r="A21" s="8"/>
      <c r="B21" s="46" t="e">
        <f t="shared" si="2"/>
        <v>#N/A</v>
      </c>
      <c r="C21" s="30"/>
      <c r="D21" s="25">
        <v>1</v>
      </c>
      <c r="F21" s="1"/>
      <c r="G21" s="46" t="e">
        <f t="shared" si="1"/>
        <v>#N/A</v>
      </c>
      <c r="H21" s="30"/>
      <c r="I21" s="25">
        <v>1</v>
      </c>
    </row>
    <row r="22" spans="1:9" ht="11.45" customHeight="1" x14ac:dyDescent="0.2">
      <c r="D22" s="8"/>
      <c r="F22" s="8"/>
      <c r="I22" s="8"/>
    </row>
    <row r="23" spans="1:9" ht="11.45" customHeight="1" x14ac:dyDescent="0.2">
      <c r="A23" s="26" t="s">
        <v>10</v>
      </c>
      <c r="B23" s="27" t="s">
        <v>6</v>
      </c>
      <c r="C23" s="27" t="s">
        <v>7</v>
      </c>
      <c r="D23" s="28" t="s">
        <v>8</v>
      </c>
      <c r="F23" s="26" t="s">
        <v>11</v>
      </c>
      <c r="G23" s="27" t="s">
        <v>6</v>
      </c>
      <c r="H23" s="27" t="s">
        <v>7</v>
      </c>
      <c r="I23" s="36" t="s">
        <v>8</v>
      </c>
    </row>
    <row r="24" spans="1:9" ht="11.45" customHeight="1" x14ac:dyDescent="0.2">
      <c r="A24" s="1"/>
      <c r="B24" s="29" t="e">
        <f t="shared" ref="B24:B43" si="3">CONCATENATE(VLOOKUP(A24,Entry_List,2)," ",VLOOKUP(A24,Entry_List,3))</f>
        <v>#N/A</v>
      </c>
      <c r="C24" s="29"/>
      <c r="D24" s="24">
        <v>25</v>
      </c>
      <c r="F24" s="1"/>
      <c r="G24" s="29" t="e">
        <f t="shared" ref="G24:G41" si="4">CONCATENATE(VLOOKUP(F24,Entry_List,2)," ",VLOOKUP(F24,Entry_List,3))</f>
        <v>#N/A</v>
      </c>
      <c r="H24" s="29"/>
      <c r="I24" s="24">
        <v>50</v>
      </c>
    </row>
    <row r="25" spans="1:9" ht="11.45" customHeight="1" x14ac:dyDescent="0.2">
      <c r="A25" s="1"/>
      <c r="B25" s="29" t="e">
        <f t="shared" si="3"/>
        <v>#N/A</v>
      </c>
      <c r="C25" s="29"/>
      <c r="D25" s="24">
        <v>22</v>
      </c>
      <c r="F25" s="1"/>
      <c r="G25" s="29" t="e">
        <f t="shared" si="4"/>
        <v>#N/A</v>
      </c>
      <c r="H25" s="13"/>
      <c r="I25" s="24">
        <v>44</v>
      </c>
    </row>
    <row r="26" spans="1:9" ht="11.45" customHeight="1" x14ac:dyDescent="0.2">
      <c r="A26" s="1"/>
      <c r="B26" s="29" t="e">
        <f t="shared" si="3"/>
        <v>#N/A</v>
      </c>
      <c r="C26" s="29"/>
      <c r="D26" s="24">
        <v>20</v>
      </c>
      <c r="F26" s="1"/>
      <c r="G26" s="29" t="e">
        <f t="shared" si="4"/>
        <v>#N/A</v>
      </c>
      <c r="H26" s="13"/>
      <c r="I26" s="24">
        <v>40</v>
      </c>
    </row>
    <row r="27" spans="1:9" ht="11.45" customHeight="1" x14ac:dyDescent="0.2">
      <c r="A27" s="1"/>
      <c r="B27" s="29" t="e">
        <f t="shared" si="3"/>
        <v>#N/A</v>
      </c>
      <c r="C27" s="29"/>
      <c r="D27" s="24">
        <v>18</v>
      </c>
      <c r="F27" s="1"/>
      <c r="G27" s="29" t="e">
        <f t="shared" si="4"/>
        <v>#N/A</v>
      </c>
      <c r="H27" s="13"/>
      <c r="I27" s="24">
        <v>33</v>
      </c>
    </row>
    <row r="28" spans="1:9" ht="11.45" customHeight="1" x14ac:dyDescent="0.2">
      <c r="A28" s="1"/>
      <c r="B28" s="29" t="e">
        <f t="shared" si="3"/>
        <v>#N/A</v>
      </c>
      <c r="C28" s="29"/>
      <c r="D28" s="24">
        <v>16</v>
      </c>
      <c r="F28" s="1"/>
      <c r="G28" s="29" t="e">
        <f t="shared" si="4"/>
        <v>#N/A</v>
      </c>
      <c r="H28" s="13"/>
      <c r="I28" s="24">
        <v>31</v>
      </c>
    </row>
    <row r="29" spans="1:9" ht="11.45" customHeight="1" x14ac:dyDescent="0.2">
      <c r="A29" s="1"/>
      <c r="B29" s="29" t="e">
        <f t="shared" si="3"/>
        <v>#N/A</v>
      </c>
      <c r="C29" s="29"/>
      <c r="D29" s="24">
        <v>15</v>
      </c>
      <c r="F29" s="1"/>
      <c r="G29" s="29" t="e">
        <f t="shared" si="4"/>
        <v>#N/A</v>
      </c>
      <c r="H29" s="13"/>
      <c r="I29" s="24">
        <v>31</v>
      </c>
    </row>
    <row r="30" spans="1:9" ht="11.45" customHeight="1" x14ac:dyDescent="0.2">
      <c r="A30" s="1"/>
      <c r="B30" s="29" t="e">
        <f t="shared" si="3"/>
        <v>#N/A</v>
      </c>
      <c r="C30" s="29"/>
      <c r="D30" s="24">
        <v>14</v>
      </c>
      <c r="F30" s="1"/>
      <c r="G30" s="29" t="e">
        <f t="shared" si="4"/>
        <v>#N/A</v>
      </c>
      <c r="H30" s="13"/>
      <c r="I30" s="24">
        <v>25</v>
      </c>
    </row>
    <row r="31" spans="1:9" ht="11.45" customHeight="1" x14ac:dyDescent="0.2">
      <c r="A31" s="1"/>
      <c r="B31" s="29" t="e">
        <f t="shared" si="3"/>
        <v>#N/A</v>
      </c>
      <c r="C31" s="29"/>
      <c r="D31" s="24">
        <v>13</v>
      </c>
      <c r="F31" s="1"/>
      <c r="G31" s="29" t="e">
        <f t="shared" si="4"/>
        <v>#N/A</v>
      </c>
      <c r="H31" s="13"/>
      <c r="I31" s="24">
        <v>22</v>
      </c>
    </row>
    <row r="32" spans="1:9" ht="11.45" customHeight="1" x14ac:dyDescent="0.2">
      <c r="A32" s="1"/>
      <c r="B32" s="29" t="e">
        <f t="shared" si="3"/>
        <v>#N/A</v>
      </c>
      <c r="C32" s="29"/>
      <c r="D32" s="24">
        <v>12</v>
      </c>
      <c r="F32" s="1"/>
      <c r="G32" s="29" t="e">
        <f t="shared" si="4"/>
        <v>#N/A</v>
      </c>
      <c r="H32" s="13"/>
      <c r="I32" s="24">
        <v>22</v>
      </c>
    </row>
    <row r="33" spans="1:9" ht="11.45" customHeight="1" x14ac:dyDescent="0.2">
      <c r="A33" s="1"/>
      <c r="B33" s="29" t="e">
        <f t="shared" si="3"/>
        <v>#N/A</v>
      </c>
      <c r="C33" s="29"/>
      <c r="D33" s="24">
        <v>11</v>
      </c>
      <c r="F33" s="1"/>
      <c r="G33" s="29" t="e">
        <f t="shared" si="4"/>
        <v>#N/A</v>
      </c>
      <c r="H33" s="13"/>
      <c r="I33" s="24">
        <v>22</v>
      </c>
    </row>
    <row r="34" spans="1:9" ht="11.45" customHeight="1" x14ac:dyDescent="0.2">
      <c r="A34" s="1"/>
      <c r="B34" s="29" t="e">
        <f t="shared" si="3"/>
        <v>#N/A</v>
      </c>
      <c r="C34" s="29"/>
      <c r="D34" s="24">
        <v>10</v>
      </c>
      <c r="F34" s="1"/>
      <c r="G34" s="29" t="e">
        <f t="shared" si="4"/>
        <v>#N/A</v>
      </c>
      <c r="H34" s="13"/>
      <c r="I34" s="24">
        <v>18</v>
      </c>
    </row>
    <row r="35" spans="1:9" ht="11.45" customHeight="1" x14ac:dyDescent="0.2">
      <c r="A35" s="1"/>
      <c r="B35" s="29" t="e">
        <f t="shared" si="3"/>
        <v>#N/A</v>
      </c>
      <c r="C35" s="29"/>
      <c r="D35" s="24">
        <v>9</v>
      </c>
      <c r="F35" s="1"/>
      <c r="G35" s="29" t="e">
        <f t="shared" si="4"/>
        <v>#N/A</v>
      </c>
      <c r="H35" s="13"/>
      <c r="I35" s="24">
        <v>18</v>
      </c>
    </row>
    <row r="36" spans="1:9" ht="11.45" customHeight="1" x14ac:dyDescent="0.2">
      <c r="A36" s="1"/>
      <c r="B36" s="29" t="e">
        <f t="shared" si="3"/>
        <v>#N/A</v>
      </c>
      <c r="C36" s="29"/>
      <c r="D36" s="24">
        <v>8</v>
      </c>
      <c r="F36" s="1"/>
      <c r="G36" s="29" t="e">
        <f t="shared" si="4"/>
        <v>#N/A</v>
      </c>
      <c r="H36" s="13"/>
      <c r="I36" s="24">
        <v>18</v>
      </c>
    </row>
    <row r="37" spans="1:9" ht="11.45" customHeight="1" x14ac:dyDescent="0.2">
      <c r="A37" s="1"/>
      <c r="B37" s="29" t="e">
        <f t="shared" si="3"/>
        <v>#N/A</v>
      </c>
      <c r="C37" s="29"/>
      <c r="D37" s="24">
        <v>7</v>
      </c>
      <c r="F37" s="1"/>
      <c r="G37" s="29" t="e">
        <f t="shared" si="4"/>
        <v>#N/A</v>
      </c>
      <c r="H37" s="13"/>
      <c r="I37" s="24">
        <v>16</v>
      </c>
    </row>
    <row r="38" spans="1:9" ht="11.45" customHeight="1" x14ac:dyDescent="0.2">
      <c r="A38" s="1"/>
      <c r="B38" s="29" t="e">
        <f t="shared" si="3"/>
        <v>#N/A</v>
      </c>
      <c r="C38" s="29"/>
      <c r="D38" s="24">
        <v>6</v>
      </c>
      <c r="F38" s="1"/>
      <c r="G38" s="29" t="e">
        <f t="shared" si="4"/>
        <v>#N/A</v>
      </c>
      <c r="H38" s="13"/>
      <c r="I38" s="24">
        <v>12</v>
      </c>
    </row>
    <row r="39" spans="1:9" ht="11.45" customHeight="1" x14ac:dyDescent="0.2">
      <c r="A39" s="1"/>
      <c r="B39" s="29" t="e">
        <f t="shared" si="3"/>
        <v>#N/A</v>
      </c>
      <c r="C39" s="29"/>
      <c r="D39" s="24">
        <v>5</v>
      </c>
      <c r="F39" s="1"/>
      <c r="G39" s="29" t="e">
        <f t="shared" si="4"/>
        <v>#N/A</v>
      </c>
      <c r="H39" s="13"/>
      <c r="I39" s="24">
        <v>12</v>
      </c>
    </row>
    <row r="40" spans="1:9" ht="11.45" customHeight="1" x14ac:dyDescent="0.2">
      <c r="A40" s="1"/>
      <c r="B40" s="29" t="e">
        <f t="shared" si="3"/>
        <v>#N/A</v>
      </c>
      <c r="C40" s="29"/>
      <c r="D40" s="24">
        <v>4</v>
      </c>
      <c r="F40" s="1"/>
      <c r="G40" s="29" t="e">
        <f t="shared" si="4"/>
        <v>#N/A</v>
      </c>
      <c r="H40" s="13"/>
      <c r="I40" s="24">
        <v>10</v>
      </c>
    </row>
    <row r="41" spans="1:9" ht="11.45" customHeight="1" x14ac:dyDescent="0.2">
      <c r="A41" s="1"/>
      <c r="B41" s="29" t="e">
        <f t="shared" si="3"/>
        <v>#N/A</v>
      </c>
      <c r="C41" s="29"/>
      <c r="D41" s="24">
        <v>3</v>
      </c>
      <c r="F41" s="1"/>
      <c r="G41" s="29" t="e">
        <f t="shared" si="4"/>
        <v>#N/A</v>
      </c>
      <c r="H41" s="13"/>
      <c r="I41" s="24">
        <v>6</v>
      </c>
    </row>
    <row r="42" spans="1:9" ht="11.45" customHeight="1" x14ac:dyDescent="0.2">
      <c r="A42" s="1"/>
      <c r="B42" s="29" t="e">
        <f t="shared" si="3"/>
        <v>#N/A</v>
      </c>
      <c r="C42" s="29"/>
      <c r="D42" s="24">
        <v>2</v>
      </c>
      <c r="F42" s="1"/>
      <c r="G42" s="29" t="e">
        <f t="shared" ref="G42:G50" si="5">CONCATENATE(VLOOKUP(F42,Entry_List,2)," ",VLOOKUP(F42,Entry_List,3))</f>
        <v>#N/A</v>
      </c>
      <c r="H42" s="13"/>
      <c r="I42" s="24"/>
    </row>
    <row r="43" spans="1:9" ht="11.45" customHeight="1" x14ac:dyDescent="0.2">
      <c r="A43" s="1"/>
      <c r="B43" s="46" t="e">
        <f t="shared" si="3"/>
        <v>#N/A</v>
      </c>
      <c r="C43" s="29"/>
      <c r="D43" s="25">
        <v>1</v>
      </c>
      <c r="F43" s="1"/>
      <c r="G43" s="29" t="e">
        <f t="shared" si="5"/>
        <v>#N/A</v>
      </c>
      <c r="H43" s="13"/>
      <c r="I43" s="24"/>
    </row>
    <row r="44" spans="1:9" ht="11.45" customHeight="1" x14ac:dyDescent="0.2">
      <c r="A44" s="8"/>
      <c r="D44" s="8"/>
      <c r="F44" s="1"/>
      <c r="G44" s="29" t="e">
        <f t="shared" si="5"/>
        <v>#N/A</v>
      </c>
      <c r="H44" s="13"/>
      <c r="I44" s="24"/>
    </row>
    <row r="45" spans="1:9" ht="11.45" customHeight="1" x14ac:dyDescent="0.2">
      <c r="A45" s="8"/>
      <c r="D45" s="8"/>
      <c r="F45" s="1"/>
      <c r="G45" s="29" t="e">
        <f t="shared" si="5"/>
        <v>#N/A</v>
      </c>
      <c r="H45" s="13"/>
      <c r="I45" s="24"/>
    </row>
    <row r="46" spans="1:9" ht="11.45" customHeight="1" x14ac:dyDescent="0.2">
      <c r="A46" s="8"/>
      <c r="D46" s="8"/>
      <c r="F46" s="1"/>
      <c r="G46" s="29" t="e">
        <f t="shared" si="5"/>
        <v>#N/A</v>
      </c>
      <c r="H46" s="13"/>
      <c r="I46" s="24"/>
    </row>
    <row r="47" spans="1:9" ht="11.45" customHeight="1" x14ac:dyDescent="0.2">
      <c r="F47" s="1"/>
      <c r="G47" s="29" t="e">
        <f t="shared" si="5"/>
        <v>#N/A</v>
      </c>
      <c r="H47" s="18"/>
      <c r="I47" s="24"/>
    </row>
    <row r="48" spans="1:9" ht="11.45" customHeight="1" x14ac:dyDescent="0.2">
      <c r="F48" s="1"/>
      <c r="G48" s="29" t="e">
        <f t="shared" si="5"/>
        <v>#N/A</v>
      </c>
      <c r="H48" s="18"/>
      <c r="I48" s="24"/>
    </row>
    <row r="49" spans="6:9" ht="11.45" customHeight="1" x14ac:dyDescent="0.2">
      <c r="F49" s="1"/>
      <c r="G49" s="29" t="e">
        <f t="shared" si="5"/>
        <v>#N/A</v>
      </c>
      <c r="H49" s="18"/>
      <c r="I49" s="24"/>
    </row>
    <row r="50" spans="6:9" ht="11.45" customHeight="1" x14ac:dyDescent="0.2">
      <c r="F50" s="1"/>
      <c r="G50" s="29" t="e">
        <f t="shared" si="5"/>
        <v>#N/A</v>
      </c>
      <c r="I50" s="56"/>
    </row>
    <row r="51" spans="6:9" ht="11.45" customHeight="1" x14ac:dyDescent="0.2">
      <c r="F51" s="39"/>
      <c r="G51" s="39"/>
      <c r="H51" s="39"/>
      <c r="I51" s="39"/>
    </row>
    <row r="52" spans="6:9" x14ac:dyDescent="0.2">
      <c r="G52" s="38"/>
      <c r="H52" s="38"/>
      <c r="I52" s="8"/>
    </row>
  </sheetData>
  <sortState xmlns:xlrd2="http://schemas.microsoft.com/office/spreadsheetml/2017/richdata2" ref="F24:I41">
    <sortCondition descending="1" ref="I24:I41"/>
  </sortState>
  <phoneticPr fontId="8" type="noConversion"/>
  <pageMargins left="0.74803149606299213" right="0.74803149606299213" top="0" bottom="0" header="0.51181102362204722" footer="0.51181102362204722"/>
  <pageSetup paperSize="9" orientation="landscape" horizontalDpi="0" verticalDpi="0" r:id="rId1"/>
  <headerFooter alignWithMargins="0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"/>
  <dimension ref="A2:I57"/>
  <sheetViews>
    <sheetView topLeftCell="A4" workbookViewId="0">
      <selection activeCell="F25" sqref="F25:F42"/>
    </sheetView>
  </sheetViews>
  <sheetFormatPr defaultRowHeight="12.75" x14ac:dyDescent="0.2"/>
  <cols>
    <col min="1" max="1" width="8" customWidth="1"/>
    <col min="2" max="2" width="41.85546875" customWidth="1"/>
    <col min="3" max="3" width="0.140625" hidden="1" customWidth="1"/>
    <col min="4" max="4" width="6.85546875" customWidth="1"/>
    <col min="6" max="6" width="7.7109375" customWidth="1"/>
    <col min="7" max="7" width="42.7109375" customWidth="1"/>
    <col min="8" max="8" width="0.140625" customWidth="1"/>
    <col min="9" max="9" width="8" customWidth="1"/>
  </cols>
  <sheetData>
    <row r="2" spans="1:9" x14ac:dyDescent="0.2">
      <c r="A2" s="26" t="s">
        <v>5</v>
      </c>
      <c r="B2" s="27" t="s">
        <v>6</v>
      </c>
      <c r="C2" s="27" t="s">
        <v>7</v>
      </c>
      <c r="D2" s="28" t="s">
        <v>8</v>
      </c>
      <c r="F2" s="26" t="s">
        <v>9</v>
      </c>
      <c r="G2" s="27" t="s">
        <v>6</v>
      </c>
      <c r="H2" s="27" t="s">
        <v>7</v>
      </c>
      <c r="I2" s="28" t="s">
        <v>8</v>
      </c>
    </row>
    <row r="3" spans="1:9" x14ac:dyDescent="0.2">
      <c r="A3" s="1"/>
      <c r="B3" s="29" t="e">
        <f t="shared" ref="B3:B22" si="0">CONCATENATE(VLOOKUP(A3,Entry_List,2)," ",VLOOKUP(A3,Entry_List,3))</f>
        <v>#N/A</v>
      </c>
      <c r="C3" s="29"/>
      <c r="D3" s="24">
        <v>25</v>
      </c>
      <c r="F3" s="1"/>
      <c r="G3" s="29" t="e">
        <f t="shared" ref="G3:G22" si="1">CONCATENATE(VLOOKUP(F3,Entry_List,2)," ",VLOOKUP(F3,Entry_List,3))</f>
        <v>#N/A</v>
      </c>
      <c r="H3" s="29"/>
      <c r="I3" s="24">
        <v>25</v>
      </c>
    </row>
    <row r="4" spans="1:9" x14ac:dyDescent="0.2">
      <c r="A4" s="1"/>
      <c r="B4" s="29" t="e">
        <f t="shared" si="0"/>
        <v>#N/A</v>
      </c>
      <c r="C4" s="13"/>
      <c r="D4" s="24">
        <v>22</v>
      </c>
      <c r="F4" s="1"/>
      <c r="G4" s="29" t="e">
        <f t="shared" si="1"/>
        <v>#N/A</v>
      </c>
      <c r="H4" s="13"/>
      <c r="I4" s="24">
        <v>22</v>
      </c>
    </row>
    <row r="5" spans="1:9" x14ac:dyDescent="0.2">
      <c r="A5" s="1"/>
      <c r="B5" s="29" t="e">
        <f t="shared" si="0"/>
        <v>#N/A</v>
      </c>
      <c r="C5" s="13"/>
      <c r="D5" s="24">
        <v>20</v>
      </c>
      <c r="F5" s="1"/>
      <c r="G5" s="29" t="e">
        <f t="shared" si="1"/>
        <v>#N/A</v>
      </c>
      <c r="H5" s="13"/>
      <c r="I5" s="24">
        <v>20</v>
      </c>
    </row>
    <row r="6" spans="1:9" x14ac:dyDescent="0.2">
      <c r="A6" s="1"/>
      <c r="B6" s="29" t="e">
        <f t="shared" si="0"/>
        <v>#N/A</v>
      </c>
      <c r="C6" s="13"/>
      <c r="D6" s="24">
        <v>18</v>
      </c>
      <c r="F6" s="1"/>
      <c r="G6" s="29" t="e">
        <f t="shared" si="1"/>
        <v>#N/A</v>
      </c>
      <c r="H6" s="13"/>
      <c r="I6" s="24">
        <v>18</v>
      </c>
    </row>
    <row r="7" spans="1:9" x14ac:dyDescent="0.2">
      <c r="A7" s="1"/>
      <c r="B7" s="29" t="e">
        <f t="shared" si="0"/>
        <v>#N/A</v>
      </c>
      <c r="C7" s="13"/>
      <c r="D7" s="24">
        <v>16</v>
      </c>
      <c r="F7" s="1"/>
      <c r="G7" s="29" t="e">
        <f t="shared" si="1"/>
        <v>#N/A</v>
      </c>
      <c r="H7" s="13"/>
      <c r="I7" s="24">
        <v>16</v>
      </c>
    </row>
    <row r="8" spans="1:9" x14ac:dyDescent="0.2">
      <c r="A8" s="1"/>
      <c r="B8" s="29" t="e">
        <f t="shared" si="0"/>
        <v>#N/A</v>
      </c>
      <c r="C8" s="13"/>
      <c r="D8" s="24">
        <v>15</v>
      </c>
      <c r="F8" s="1"/>
      <c r="G8" s="29" t="e">
        <f t="shared" si="1"/>
        <v>#N/A</v>
      </c>
      <c r="H8" s="13"/>
      <c r="I8" s="24">
        <v>15</v>
      </c>
    </row>
    <row r="9" spans="1:9" x14ac:dyDescent="0.2">
      <c r="A9" s="1"/>
      <c r="B9" s="29" t="e">
        <f t="shared" si="0"/>
        <v>#N/A</v>
      </c>
      <c r="C9" s="13"/>
      <c r="D9" s="24">
        <v>14</v>
      </c>
      <c r="F9" s="1"/>
      <c r="G9" s="29" t="e">
        <f t="shared" si="1"/>
        <v>#N/A</v>
      </c>
      <c r="H9" s="13"/>
      <c r="I9" s="24">
        <v>14</v>
      </c>
    </row>
    <row r="10" spans="1:9" x14ac:dyDescent="0.2">
      <c r="A10" s="1"/>
      <c r="B10" s="29" t="e">
        <f t="shared" si="0"/>
        <v>#N/A</v>
      </c>
      <c r="C10" s="13"/>
      <c r="D10" s="24">
        <v>13</v>
      </c>
      <c r="F10" s="1"/>
      <c r="G10" s="29" t="e">
        <f t="shared" si="1"/>
        <v>#N/A</v>
      </c>
      <c r="H10" s="13"/>
      <c r="I10" s="24">
        <v>13</v>
      </c>
    </row>
    <row r="11" spans="1:9" x14ac:dyDescent="0.2">
      <c r="A11" s="1"/>
      <c r="B11" s="29" t="e">
        <f t="shared" si="0"/>
        <v>#N/A</v>
      </c>
      <c r="C11" s="13"/>
      <c r="D11" s="24">
        <v>12</v>
      </c>
      <c r="F11" s="1"/>
      <c r="G11" s="29" t="e">
        <f t="shared" si="1"/>
        <v>#N/A</v>
      </c>
      <c r="H11" s="13"/>
      <c r="I11" s="24">
        <v>12</v>
      </c>
    </row>
    <row r="12" spans="1:9" x14ac:dyDescent="0.2">
      <c r="A12" s="1"/>
      <c r="B12" s="29" t="e">
        <f t="shared" si="0"/>
        <v>#N/A</v>
      </c>
      <c r="C12" s="13"/>
      <c r="D12" s="24">
        <v>11</v>
      </c>
      <c r="F12" s="1"/>
      <c r="G12" s="29" t="e">
        <f t="shared" si="1"/>
        <v>#N/A</v>
      </c>
      <c r="H12" s="13"/>
      <c r="I12" s="24">
        <v>11</v>
      </c>
    </row>
    <row r="13" spans="1:9" x14ac:dyDescent="0.2">
      <c r="A13" s="1"/>
      <c r="B13" s="29" t="e">
        <f t="shared" si="0"/>
        <v>#N/A</v>
      </c>
      <c r="C13" s="13"/>
      <c r="D13" s="24">
        <v>10</v>
      </c>
      <c r="F13" s="1"/>
      <c r="G13" s="29" t="e">
        <f t="shared" si="1"/>
        <v>#N/A</v>
      </c>
      <c r="H13" s="13"/>
      <c r="I13" s="24">
        <v>10</v>
      </c>
    </row>
    <row r="14" spans="1:9" x14ac:dyDescent="0.2">
      <c r="A14" s="1"/>
      <c r="B14" s="29" t="e">
        <f t="shared" si="0"/>
        <v>#N/A</v>
      </c>
      <c r="C14" s="13"/>
      <c r="D14" s="24">
        <v>9</v>
      </c>
      <c r="F14" s="1"/>
      <c r="G14" s="29" t="e">
        <f t="shared" si="1"/>
        <v>#N/A</v>
      </c>
      <c r="H14" s="13"/>
      <c r="I14" s="24">
        <v>9</v>
      </c>
    </row>
    <row r="15" spans="1:9" x14ac:dyDescent="0.2">
      <c r="A15" s="1"/>
      <c r="B15" s="29" t="e">
        <f t="shared" si="0"/>
        <v>#N/A</v>
      </c>
      <c r="C15" s="13"/>
      <c r="D15" s="24">
        <v>8</v>
      </c>
      <c r="F15" s="1"/>
      <c r="G15" s="29" t="e">
        <f t="shared" si="1"/>
        <v>#N/A</v>
      </c>
      <c r="H15" s="13"/>
      <c r="I15" s="24">
        <v>8</v>
      </c>
    </row>
    <row r="16" spans="1:9" x14ac:dyDescent="0.2">
      <c r="A16" s="1"/>
      <c r="B16" s="29" t="e">
        <f t="shared" si="0"/>
        <v>#N/A</v>
      </c>
      <c r="C16" s="13"/>
      <c r="D16" s="24">
        <v>7</v>
      </c>
      <c r="F16" s="1"/>
      <c r="G16" s="29" t="e">
        <f t="shared" si="1"/>
        <v>#N/A</v>
      </c>
      <c r="H16" s="13"/>
      <c r="I16" s="24">
        <v>7</v>
      </c>
    </row>
    <row r="17" spans="1:9" x14ac:dyDescent="0.2">
      <c r="A17" s="1"/>
      <c r="B17" s="29" t="e">
        <f t="shared" si="0"/>
        <v>#N/A</v>
      </c>
      <c r="C17" s="13"/>
      <c r="D17" s="24">
        <v>6</v>
      </c>
      <c r="F17" s="1"/>
      <c r="G17" s="29" t="e">
        <f t="shared" si="1"/>
        <v>#N/A</v>
      </c>
      <c r="H17" s="13"/>
      <c r="I17" s="24">
        <v>6</v>
      </c>
    </row>
    <row r="18" spans="1:9" x14ac:dyDescent="0.2">
      <c r="A18" s="1"/>
      <c r="B18" s="29" t="e">
        <f t="shared" si="0"/>
        <v>#N/A</v>
      </c>
      <c r="C18" s="13"/>
      <c r="D18" s="24">
        <v>5</v>
      </c>
      <c r="F18" s="1"/>
      <c r="G18" s="29" t="e">
        <f t="shared" si="1"/>
        <v>#N/A</v>
      </c>
      <c r="H18" s="13"/>
      <c r="I18" s="24">
        <v>5</v>
      </c>
    </row>
    <row r="19" spans="1:9" x14ac:dyDescent="0.2">
      <c r="A19" s="1"/>
      <c r="B19" s="29" t="e">
        <f t="shared" si="0"/>
        <v>#N/A</v>
      </c>
      <c r="C19" s="13"/>
      <c r="D19" s="24">
        <v>4</v>
      </c>
      <c r="F19" s="1"/>
      <c r="G19" s="29" t="e">
        <f t="shared" si="1"/>
        <v>#N/A</v>
      </c>
      <c r="H19" s="13"/>
      <c r="I19" s="24">
        <v>4</v>
      </c>
    </row>
    <row r="20" spans="1:9" x14ac:dyDescent="0.2">
      <c r="A20" s="1"/>
      <c r="B20" s="29" t="e">
        <f t="shared" si="0"/>
        <v>#N/A</v>
      </c>
      <c r="C20" s="13"/>
      <c r="D20" s="24">
        <v>3</v>
      </c>
      <c r="F20" s="1"/>
      <c r="G20" s="29" t="e">
        <f t="shared" si="1"/>
        <v>#N/A</v>
      </c>
      <c r="H20" s="13"/>
      <c r="I20" s="24">
        <v>3</v>
      </c>
    </row>
    <row r="21" spans="1:9" x14ac:dyDescent="0.2">
      <c r="A21" s="1"/>
      <c r="B21" s="29" t="e">
        <f t="shared" si="0"/>
        <v>#N/A</v>
      </c>
      <c r="C21" s="13"/>
      <c r="D21" s="24">
        <v>2</v>
      </c>
      <c r="F21" s="1"/>
      <c r="G21" s="29" t="e">
        <f t="shared" si="1"/>
        <v>#N/A</v>
      </c>
      <c r="H21" s="13"/>
      <c r="I21" s="24">
        <v>2</v>
      </c>
    </row>
    <row r="22" spans="1:9" x14ac:dyDescent="0.2">
      <c r="A22" s="23"/>
      <c r="B22" s="46" t="e">
        <f t="shared" si="0"/>
        <v>#N/A</v>
      </c>
      <c r="C22" s="30"/>
      <c r="D22" s="25">
        <v>1</v>
      </c>
      <c r="F22" s="23"/>
      <c r="G22" s="46" t="e">
        <f t="shared" si="1"/>
        <v>#N/A</v>
      </c>
      <c r="H22" s="30"/>
      <c r="I22" s="25">
        <v>1</v>
      </c>
    </row>
    <row r="23" spans="1:9" x14ac:dyDescent="0.2">
      <c r="A23" s="8"/>
      <c r="D23" s="8"/>
      <c r="F23" s="8"/>
      <c r="I23" s="8"/>
    </row>
    <row r="24" spans="1:9" x14ac:dyDescent="0.2">
      <c r="A24" s="26" t="s">
        <v>10</v>
      </c>
      <c r="B24" s="27" t="s">
        <v>6</v>
      </c>
      <c r="C24" s="27" t="s">
        <v>7</v>
      </c>
      <c r="D24" s="28" t="s">
        <v>8</v>
      </c>
      <c r="F24" s="26" t="s">
        <v>11</v>
      </c>
      <c r="G24" s="27" t="s">
        <v>6</v>
      </c>
      <c r="H24" s="27" t="s">
        <v>7</v>
      </c>
      <c r="I24" s="36" t="s">
        <v>8</v>
      </c>
    </row>
    <row r="25" spans="1:9" x14ac:dyDescent="0.2">
      <c r="A25" s="1"/>
      <c r="B25" s="29" t="e">
        <f t="shared" ref="B25:B44" si="2">CONCATENATE(VLOOKUP(A25,Entry_List,2)," ",VLOOKUP(A25,Entry_List,3))</f>
        <v>#N/A</v>
      </c>
      <c r="C25" s="29"/>
      <c r="D25" s="24">
        <v>25</v>
      </c>
      <c r="F25" s="1"/>
      <c r="G25" s="29" t="e">
        <f t="shared" ref="G25:G42" si="3">CONCATENATE(VLOOKUP(F25,Entry_List,2)," ",VLOOKUP(F25,Entry_List,3))</f>
        <v>#N/A</v>
      </c>
      <c r="H25" s="29"/>
      <c r="I25" s="24">
        <v>47</v>
      </c>
    </row>
    <row r="26" spans="1:9" x14ac:dyDescent="0.2">
      <c r="A26" s="1"/>
      <c r="B26" s="29" t="e">
        <f t="shared" si="2"/>
        <v>#N/A</v>
      </c>
      <c r="C26" s="13"/>
      <c r="D26" s="24">
        <v>22</v>
      </c>
      <c r="F26" s="1"/>
      <c r="G26" s="29" t="e">
        <f t="shared" si="3"/>
        <v>#N/A</v>
      </c>
      <c r="H26" s="13"/>
      <c r="I26" s="24">
        <v>47</v>
      </c>
    </row>
    <row r="27" spans="1:9" x14ac:dyDescent="0.2">
      <c r="A27" s="1"/>
      <c r="B27" s="29" t="e">
        <f t="shared" si="2"/>
        <v>#N/A</v>
      </c>
      <c r="C27" s="13"/>
      <c r="D27" s="24">
        <v>20</v>
      </c>
      <c r="F27" s="1"/>
      <c r="G27" s="29" t="e">
        <f t="shared" si="3"/>
        <v>#N/A</v>
      </c>
      <c r="H27" s="13"/>
      <c r="I27" s="24">
        <v>40</v>
      </c>
    </row>
    <row r="28" spans="1:9" x14ac:dyDescent="0.2">
      <c r="A28" s="1"/>
      <c r="B28" s="29" t="e">
        <f t="shared" si="2"/>
        <v>#N/A</v>
      </c>
      <c r="C28" s="13"/>
      <c r="D28" s="24">
        <v>18</v>
      </c>
      <c r="F28" s="1"/>
      <c r="G28" s="29" t="e">
        <f t="shared" si="3"/>
        <v>#N/A</v>
      </c>
      <c r="H28" s="13"/>
      <c r="I28" s="24">
        <v>36</v>
      </c>
    </row>
    <row r="29" spans="1:9" x14ac:dyDescent="0.2">
      <c r="A29" s="1"/>
      <c r="B29" s="29" t="e">
        <f t="shared" si="2"/>
        <v>#N/A</v>
      </c>
      <c r="C29" s="13"/>
      <c r="D29" s="24">
        <v>16</v>
      </c>
      <c r="F29" s="1"/>
      <c r="G29" s="29" t="e">
        <f t="shared" si="3"/>
        <v>#N/A</v>
      </c>
      <c r="H29" s="13"/>
      <c r="I29" s="24">
        <v>32</v>
      </c>
    </row>
    <row r="30" spans="1:9" x14ac:dyDescent="0.2">
      <c r="A30" s="1"/>
      <c r="B30" s="29" t="e">
        <f t="shared" si="2"/>
        <v>#N/A</v>
      </c>
      <c r="C30" s="13"/>
      <c r="D30" s="24">
        <v>15</v>
      </c>
      <c r="F30" s="1"/>
      <c r="G30" s="29" t="e">
        <f t="shared" si="3"/>
        <v>#N/A</v>
      </c>
      <c r="H30" s="13"/>
      <c r="I30" s="24">
        <v>27</v>
      </c>
    </row>
    <row r="31" spans="1:9" x14ac:dyDescent="0.2">
      <c r="A31" s="1"/>
      <c r="B31" s="29" t="e">
        <f t="shared" si="2"/>
        <v>#N/A</v>
      </c>
      <c r="C31" s="13"/>
      <c r="D31" s="24">
        <v>14</v>
      </c>
      <c r="F31" s="1"/>
      <c r="G31" s="29" t="e">
        <f t="shared" si="3"/>
        <v>#N/A</v>
      </c>
      <c r="H31" s="13"/>
      <c r="I31" s="24">
        <v>24</v>
      </c>
    </row>
    <row r="32" spans="1:9" x14ac:dyDescent="0.2">
      <c r="A32" s="1"/>
      <c r="B32" s="29" t="e">
        <f t="shared" si="2"/>
        <v>#N/A</v>
      </c>
      <c r="C32" s="13"/>
      <c r="D32" s="24">
        <v>13</v>
      </c>
      <c r="F32" s="1"/>
      <c r="G32" s="29" t="e">
        <f t="shared" si="3"/>
        <v>#N/A</v>
      </c>
      <c r="H32" s="13"/>
      <c r="I32" s="24">
        <v>22</v>
      </c>
    </row>
    <row r="33" spans="1:9" x14ac:dyDescent="0.2">
      <c r="A33" s="1"/>
      <c r="B33" s="29" t="e">
        <f t="shared" si="2"/>
        <v>#N/A</v>
      </c>
      <c r="C33" s="13"/>
      <c r="D33" s="24">
        <v>12</v>
      </c>
      <c r="F33" s="1"/>
      <c r="G33" s="29" t="e">
        <f t="shared" si="3"/>
        <v>#N/A</v>
      </c>
      <c r="H33" s="13"/>
      <c r="I33" s="24">
        <v>21</v>
      </c>
    </row>
    <row r="34" spans="1:9" x14ac:dyDescent="0.2">
      <c r="A34" s="1"/>
      <c r="B34" s="29" t="e">
        <f t="shared" si="2"/>
        <v>#N/A</v>
      </c>
      <c r="C34" s="13"/>
      <c r="D34" s="24">
        <v>11</v>
      </c>
      <c r="F34" s="1"/>
      <c r="G34" s="29" t="e">
        <f t="shared" si="3"/>
        <v>#N/A</v>
      </c>
      <c r="H34" s="13"/>
      <c r="I34" s="24">
        <v>20</v>
      </c>
    </row>
    <row r="35" spans="1:9" x14ac:dyDescent="0.2">
      <c r="A35" s="1"/>
      <c r="B35" s="29" t="e">
        <f t="shared" si="2"/>
        <v>#N/A</v>
      </c>
      <c r="C35" s="13"/>
      <c r="D35" s="24">
        <v>10</v>
      </c>
      <c r="F35" s="1"/>
      <c r="G35" s="29" t="e">
        <f t="shared" si="3"/>
        <v>#N/A</v>
      </c>
      <c r="H35" s="13"/>
      <c r="I35" s="24">
        <v>18</v>
      </c>
    </row>
    <row r="36" spans="1:9" x14ac:dyDescent="0.2">
      <c r="A36" s="1"/>
      <c r="B36" s="29" t="e">
        <f t="shared" si="2"/>
        <v>#N/A</v>
      </c>
      <c r="C36" s="13"/>
      <c r="D36" s="24">
        <v>9</v>
      </c>
      <c r="F36" s="1"/>
      <c r="G36" s="29" t="e">
        <f t="shared" si="3"/>
        <v>#N/A</v>
      </c>
      <c r="H36" s="13"/>
      <c r="I36" s="24">
        <v>15</v>
      </c>
    </row>
    <row r="37" spans="1:9" x14ac:dyDescent="0.2">
      <c r="A37" s="1"/>
      <c r="B37" s="29" t="e">
        <f t="shared" si="2"/>
        <v>#N/A</v>
      </c>
      <c r="C37" s="13"/>
      <c r="D37" s="24">
        <v>8</v>
      </c>
      <c r="F37" s="1"/>
      <c r="G37" s="29" t="e">
        <f t="shared" si="3"/>
        <v>#N/A</v>
      </c>
      <c r="H37" s="13"/>
      <c r="I37" s="24">
        <v>14</v>
      </c>
    </row>
    <row r="38" spans="1:9" x14ac:dyDescent="0.2">
      <c r="A38" s="1"/>
      <c r="B38" s="29" t="e">
        <f t="shared" si="2"/>
        <v>#N/A</v>
      </c>
      <c r="C38" s="13"/>
      <c r="D38" s="24">
        <v>7</v>
      </c>
      <c r="F38" s="1"/>
      <c r="G38" s="29" t="e">
        <f t="shared" si="3"/>
        <v>#N/A</v>
      </c>
      <c r="H38" s="13"/>
      <c r="I38" s="24">
        <v>14</v>
      </c>
    </row>
    <row r="39" spans="1:9" x14ac:dyDescent="0.2">
      <c r="A39" s="1"/>
      <c r="B39" s="29" t="e">
        <f t="shared" si="2"/>
        <v>#N/A</v>
      </c>
      <c r="C39" s="13"/>
      <c r="D39" s="24">
        <v>6</v>
      </c>
      <c r="F39" s="1"/>
      <c r="G39" s="29" t="e">
        <f t="shared" si="3"/>
        <v>#N/A</v>
      </c>
      <c r="H39" s="13"/>
      <c r="I39" s="24">
        <v>14</v>
      </c>
    </row>
    <row r="40" spans="1:9" x14ac:dyDescent="0.2">
      <c r="A40" s="1"/>
      <c r="B40" s="29" t="e">
        <f t="shared" si="2"/>
        <v>#N/A</v>
      </c>
      <c r="C40" s="13"/>
      <c r="D40" s="24">
        <v>5</v>
      </c>
      <c r="F40" s="1"/>
      <c r="G40" s="29" t="e">
        <f t="shared" si="3"/>
        <v>#N/A</v>
      </c>
      <c r="H40" s="13"/>
      <c r="I40" s="24">
        <v>12</v>
      </c>
    </row>
    <row r="41" spans="1:9" x14ac:dyDescent="0.2">
      <c r="A41" s="1"/>
      <c r="B41" s="29" t="e">
        <f t="shared" si="2"/>
        <v>#N/A</v>
      </c>
      <c r="C41" s="13"/>
      <c r="D41" s="24">
        <v>4</v>
      </c>
      <c r="F41" s="1"/>
      <c r="G41" s="29" t="e">
        <f t="shared" si="3"/>
        <v>#N/A</v>
      </c>
      <c r="H41" s="13"/>
      <c r="I41" s="24">
        <v>10</v>
      </c>
    </row>
    <row r="42" spans="1:9" x14ac:dyDescent="0.2">
      <c r="A42" s="1"/>
      <c r="B42" s="29" t="e">
        <f t="shared" si="2"/>
        <v>#N/A</v>
      </c>
      <c r="C42" s="13"/>
      <c r="D42" s="24">
        <v>3</v>
      </c>
      <c r="F42" s="1"/>
      <c r="G42" s="29" t="e">
        <f t="shared" si="3"/>
        <v>#N/A</v>
      </c>
      <c r="H42" s="13"/>
      <c r="I42" s="24">
        <v>8</v>
      </c>
    </row>
    <row r="43" spans="1:9" x14ac:dyDescent="0.2">
      <c r="A43" s="1"/>
      <c r="B43" s="29" t="e">
        <f t="shared" si="2"/>
        <v>#N/A</v>
      </c>
      <c r="C43" s="13"/>
      <c r="D43" s="24">
        <v>2</v>
      </c>
      <c r="F43" s="1"/>
      <c r="G43" s="29" t="e">
        <f t="shared" ref="G43:G50" si="4">CONCATENATE(VLOOKUP(F43,Entry_List,2)," ",VLOOKUP(F43,Entry_List,3))</f>
        <v>#N/A</v>
      </c>
      <c r="H43" s="13"/>
      <c r="I43" s="24"/>
    </row>
    <row r="44" spans="1:9" x14ac:dyDescent="0.2">
      <c r="A44" s="23"/>
      <c r="B44" s="46" t="e">
        <f t="shared" si="2"/>
        <v>#N/A</v>
      </c>
      <c r="C44" s="30"/>
      <c r="D44" s="25">
        <v>1</v>
      </c>
      <c r="F44" s="1"/>
      <c r="G44" s="29" t="e">
        <f t="shared" si="4"/>
        <v>#N/A</v>
      </c>
      <c r="H44" s="13"/>
      <c r="I44" s="24"/>
    </row>
    <row r="45" spans="1:9" x14ac:dyDescent="0.2">
      <c r="A45" s="8"/>
      <c r="D45" s="8"/>
      <c r="F45" s="32"/>
      <c r="G45" s="29" t="e">
        <f t="shared" si="4"/>
        <v>#N/A</v>
      </c>
      <c r="H45" s="13"/>
      <c r="I45" s="24"/>
    </row>
    <row r="46" spans="1:9" x14ac:dyDescent="0.2">
      <c r="A46" s="8"/>
      <c r="D46" s="8"/>
      <c r="F46" s="32"/>
      <c r="G46" s="29" t="e">
        <f t="shared" si="4"/>
        <v>#N/A</v>
      </c>
      <c r="H46" s="13"/>
      <c r="I46" s="24"/>
    </row>
    <row r="47" spans="1:9" x14ac:dyDescent="0.2">
      <c r="A47" s="8"/>
      <c r="D47" s="8"/>
      <c r="F47" s="1"/>
      <c r="G47" s="29" t="e">
        <f t="shared" si="4"/>
        <v>#N/A</v>
      </c>
      <c r="H47" s="13"/>
      <c r="I47" s="24"/>
    </row>
    <row r="48" spans="1:9" x14ac:dyDescent="0.2">
      <c r="F48" s="1"/>
      <c r="G48" s="29" t="e">
        <f t="shared" si="4"/>
        <v>#N/A</v>
      </c>
      <c r="H48" s="13"/>
      <c r="I48" s="24"/>
    </row>
    <row r="49" spans="6:9" x14ac:dyDescent="0.2">
      <c r="F49" s="1"/>
      <c r="G49" s="29" t="e">
        <f t="shared" si="4"/>
        <v>#N/A</v>
      </c>
      <c r="H49" s="13"/>
      <c r="I49" s="24"/>
    </row>
    <row r="50" spans="6:9" x14ac:dyDescent="0.2">
      <c r="F50" s="35"/>
      <c r="G50" s="46" t="e">
        <f t="shared" si="4"/>
        <v>#N/A</v>
      </c>
      <c r="H50" s="46"/>
      <c r="I50" s="35"/>
    </row>
    <row r="51" spans="6:9" x14ac:dyDescent="0.2">
      <c r="G51" s="14"/>
    </row>
    <row r="52" spans="6:9" x14ac:dyDescent="0.2">
      <c r="G52" s="14"/>
    </row>
    <row r="53" spans="6:9" x14ac:dyDescent="0.2">
      <c r="G53" s="14"/>
    </row>
    <row r="54" spans="6:9" x14ac:dyDescent="0.2">
      <c r="G54" s="14"/>
    </row>
    <row r="55" spans="6:9" x14ac:dyDescent="0.2">
      <c r="G55" s="14"/>
    </row>
    <row r="56" spans="6:9" x14ac:dyDescent="0.2">
      <c r="G56" s="14"/>
    </row>
    <row r="57" spans="6:9" x14ac:dyDescent="0.2">
      <c r="G57" s="14"/>
    </row>
  </sheetData>
  <sortState xmlns:xlrd2="http://schemas.microsoft.com/office/spreadsheetml/2017/richdata2" ref="F25:I42">
    <sortCondition descending="1" ref="I25:I42"/>
  </sortState>
  <phoneticPr fontId="8" type="noConversion"/>
  <pageMargins left="0.75" right="0.75" top="1" bottom="1" header="0.5" footer="0.5"/>
  <pageSetup paperSize="9" orientation="portrait" horizontalDpi="0" verticalDpi="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7"/>
  <sheetViews>
    <sheetView workbookViewId="0">
      <selection activeCell="J37" sqref="J37"/>
    </sheetView>
  </sheetViews>
  <sheetFormatPr defaultRowHeight="12.75" x14ac:dyDescent="0.2"/>
  <cols>
    <col min="2" max="2" width="42.7109375" customWidth="1"/>
    <col min="7" max="7" width="42.7109375" customWidth="1"/>
  </cols>
  <sheetData>
    <row r="1" spans="1:9" x14ac:dyDescent="0.2">
      <c r="A1" s="26" t="s">
        <v>5</v>
      </c>
      <c r="B1" s="27" t="s">
        <v>6</v>
      </c>
      <c r="C1" s="27" t="s">
        <v>7</v>
      </c>
      <c r="D1" s="28" t="s">
        <v>8</v>
      </c>
      <c r="F1" s="26" t="s">
        <v>9</v>
      </c>
      <c r="G1" s="27" t="s">
        <v>6</v>
      </c>
      <c r="H1" s="27" t="s">
        <v>7</v>
      </c>
      <c r="I1" s="28" t="s">
        <v>8</v>
      </c>
    </row>
    <row r="2" spans="1:9" x14ac:dyDescent="0.2">
      <c r="A2" s="1"/>
      <c r="B2" s="29" t="e">
        <f t="shared" ref="B2:B21" si="0">CONCATENATE(VLOOKUP(A2,Entry_List,2)," ",VLOOKUP(A2,Entry_List,3))</f>
        <v>#N/A</v>
      </c>
      <c r="C2" s="29"/>
      <c r="D2" s="24">
        <v>25</v>
      </c>
      <c r="F2" s="1"/>
      <c r="G2" s="29" t="e">
        <f t="shared" ref="G2:G21" si="1">CONCATENATE(VLOOKUP(F2,Entry_List,2)," ",VLOOKUP(F2,Entry_List,3))</f>
        <v>#N/A</v>
      </c>
      <c r="H2" s="29"/>
      <c r="I2" s="24">
        <v>25</v>
      </c>
    </row>
    <row r="3" spans="1:9" x14ac:dyDescent="0.2">
      <c r="A3" s="1"/>
      <c r="B3" s="29" t="e">
        <f t="shared" si="0"/>
        <v>#N/A</v>
      </c>
      <c r="C3" s="13"/>
      <c r="D3" s="24">
        <v>22</v>
      </c>
      <c r="F3" s="1"/>
      <c r="G3" s="29" t="e">
        <f t="shared" si="1"/>
        <v>#N/A</v>
      </c>
      <c r="H3" s="13"/>
      <c r="I3" s="24">
        <v>22</v>
      </c>
    </row>
    <row r="4" spans="1:9" x14ac:dyDescent="0.2">
      <c r="A4" s="1"/>
      <c r="B4" s="29" t="e">
        <f t="shared" si="0"/>
        <v>#N/A</v>
      </c>
      <c r="C4" s="13"/>
      <c r="D4" s="24">
        <v>20</v>
      </c>
      <c r="F4" s="1"/>
      <c r="G4" s="29" t="e">
        <f t="shared" si="1"/>
        <v>#N/A</v>
      </c>
      <c r="H4" s="13"/>
      <c r="I4" s="24">
        <v>20</v>
      </c>
    </row>
    <row r="5" spans="1:9" x14ac:dyDescent="0.2">
      <c r="A5" s="1"/>
      <c r="B5" s="29" t="e">
        <f t="shared" si="0"/>
        <v>#N/A</v>
      </c>
      <c r="C5" s="13"/>
      <c r="D5" s="24">
        <v>18</v>
      </c>
      <c r="F5" s="1"/>
      <c r="G5" s="29" t="e">
        <f t="shared" si="1"/>
        <v>#N/A</v>
      </c>
      <c r="H5" s="13"/>
      <c r="I5" s="24">
        <v>18</v>
      </c>
    </row>
    <row r="6" spans="1:9" x14ac:dyDescent="0.2">
      <c r="A6" s="1"/>
      <c r="B6" s="29" t="e">
        <f t="shared" si="0"/>
        <v>#N/A</v>
      </c>
      <c r="C6" s="13"/>
      <c r="D6" s="24">
        <v>16</v>
      </c>
      <c r="F6" s="1"/>
      <c r="G6" s="29" t="e">
        <f t="shared" si="1"/>
        <v>#N/A</v>
      </c>
      <c r="H6" s="13"/>
      <c r="I6" s="24">
        <v>16</v>
      </c>
    </row>
    <row r="7" spans="1:9" x14ac:dyDescent="0.2">
      <c r="A7" s="1"/>
      <c r="B7" s="29" t="e">
        <f t="shared" si="0"/>
        <v>#N/A</v>
      </c>
      <c r="C7" s="13"/>
      <c r="D7" s="24">
        <v>15</v>
      </c>
      <c r="F7" s="1"/>
      <c r="G7" s="29" t="e">
        <f t="shared" si="1"/>
        <v>#N/A</v>
      </c>
      <c r="H7" s="13"/>
      <c r="I7" s="24">
        <v>15</v>
      </c>
    </row>
    <row r="8" spans="1:9" x14ac:dyDescent="0.2">
      <c r="A8" s="1"/>
      <c r="B8" s="29" t="e">
        <f t="shared" si="0"/>
        <v>#N/A</v>
      </c>
      <c r="C8" s="13"/>
      <c r="D8" s="24">
        <v>14</v>
      </c>
      <c r="F8" s="1"/>
      <c r="G8" s="29" t="e">
        <f t="shared" si="1"/>
        <v>#N/A</v>
      </c>
      <c r="H8" s="13"/>
      <c r="I8" s="24">
        <v>14</v>
      </c>
    </row>
    <row r="9" spans="1:9" x14ac:dyDescent="0.2">
      <c r="A9" s="1"/>
      <c r="B9" s="29" t="e">
        <f t="shared" si="0"/>
        <v>#N/A</v>
      </c>
      <c r="C9" s="13"/>
      <c r="D9" s="24">
        <v>13</v>
      </c>
      <c r="F9" s="1"/>
      <c r="G9" s="29" t="e">
        <f t="shared" si="1"/>
        <v>#N/A</v>
      </c>
      <c r="H9" s="13"/>
      <c r="I9" s="24">
        <v>13</v>
      </c>
    </row>
    <row r="10" spans="1:9" x14ac:dyDescent="0.2">
      <c r="A10" s="1"/>
      <c r="B10" s="29" t="e">
        <f t="shared" si="0"/>
        <v>#N/A</v>
      </c>
      <c r="C10" s="13"/>
      <c r="D10" s="24">
        <v>12</v>
      </c>
      <c r="F10" s="1"/>
      <c r="G10" s="29" t="e">
        <f t="shared" si="1"/>
        <v>#N/A</v>
      </c>
      <c r="H10" s="13"/>
      <c r="I10" s="24">
        <v>12</v>
      </c>
    </row>
    <row r="11" spans="1:9" x14ac:dyDescent="0.2">
      <c r="A11" s="1"/>
      <c r="B11" s="29" t="e">
        <f t="shared" si="0"/>
        <v>#N/A</v>
      </c>
      <c r="C11" s="13"/>
      <c r="D11" s="24">
        <v>11</v>
      </c>
      <c r="F11" s="1"/>
      <c r="G11" s="29" t="e">
        <f t="shared" si="1"/>
        <v>#N/A</v>
      </c>
      <c r="H11" s="13"/>
      <c r="I11" s="24">
        <v>11</v>
      </c>
    </row>
    <row r="12" spans="1:9" x14ac:dyDescent="0.2">
      <c r="A12" s="1"/>
      <c r="B12" s="29" t="e">
        <f t="shared" si="0"/>
        <v>#N/A</v>
      </c>
      <c r="C12" s="13"/>
      <c r="D12" s="24">
        <v>10</v>
      </c>
      <c r="F12" s="1"/>
      <c r="G12" s="29" t="e">
        <f t="shared" si="1"/>
        <v>#N/A</v>
      </c>
      <c r="H12" s="13"/>
      <c r="I12" s="24">
        <v>10</v>
      </c>
    </row>
    <row r="13" spans="1:9" x14ac:dyDescent="0.2">
      <c r="A13" s="1"/>
      <c r="B13" s="29" t="e">
        <f t="shared" si="0"/>
        <v>#N/A</v>
      </c>
      <c r="C13" s="13"/>
      <c r="D13" s="24">
        <v>9</v>
      </c>
      <c r="F13" s="1"/>
      <c r="G13" s="29" t="e">
        <f t="shared" si="1"/>
        <v>#N/A</v>
      </c>
      <c r="H13" s="13"/>
      <c r="I13" s="24">
        <v>9</v>
      </c>
    </row>
    <row r="14" spans="1:9" x14ac:dyDescent="0.2">
      <c r="A14" s="1"/>
      <c r="B14" s="29" t="e">
        <f t="shared" si="0"/>
        <v>#N/A</v>
      </c>
      <c r="C14" s="13"/>
      <c r="D14" s="24">
        <v>8</v>
      </c>
      <c r="F14" s="1"/>
      <c r="G14" s="29" t="e">
        <f t="shared" si="1"/>
        <v>#N/A</v>
      </c>
      <c r="H14" s="13"/>
      <c r="I14" s="24">
        <v>8</v>
      </c>
    </row>
    <row r="15" spans="1:9" x14ac:dyDescent="0.2">
      <c r="A15" s="1"/>
      <c r="B15" s="29" t="e">
        <f t="shared" si="0"/>
        <v>#N/A</v>
      </c>
      <c r="C15" s="13"/>
      <c r="D15" s="24">
        <v>7</v>
      </c>
      <c r="F15" s="1"/>
      <c r="G15" s="29" t="e">
        <f t="shared" si="1"/>
        <v>#N/A</v>
      </c>
      <c r="H15" s="13"/>
      <c r="I15" s="24">
        <v>7</v>
      </c>
    </row>
    <row r="16" spans="1:9" x14ac:dyDescent="0.2">
      <c r="A16" s="1"/>
      <c r="B16" s="29" t="e">
        <f t="shared" si="0"/>
        <v>#N/A</v>
      </c>
      <c r="C16" s="13"/>
      <c r="D16" s="24">
        <v>6</v>
      </c>
      <c r="F16" s="1"/>
      <c r="G16" s="29" t="e">
        <f t="shared" si="1"/>
        <v>#N/A</v>
      </c>
      <c r="H16" s="13"/>
      <c r="I16" s="24">
        <v>6</v>
      </c>
    </row>
    <row r="17" spans="1:9" x14ac:dyDescent="0.2">
      <c r="A17" s="1"/>
      <c r="B17" s="29" t="e">
        <f t="shared" si="0"/>
        <v>#N/A</v>
      </c>
      <c r="C17" s="13"/>
      <c r="D17" s="24">
        <v>5</v>
      </c>
      <c r="F17" s="1"/>
      <c r="G17" s="29" t="e">
        <f t="shared" si="1"/>
        <v>#N/A</v>
      </c>
      <c r="H17" s="13"/>
      <c r="I17" s="24">
        <v>5</v>
      </c>
    </row>
    <row r="18" spans="1:9" x14ac:dyDescent="0.2">
      <c r="A18" s="1"/>
      <c r="B18" s="29" t="e">
        <f t="shared" si="0"/>
        <v>#N/A</v>
      </c>
      <c r="C18" s="13"/>
      <c r="D18" s="24">
        <v>4</v>
      </c>
      <c r="F18" s="1"/>
      <c r="G18" s="29" t="e">
        <f t="shared" si="1"/>
        <v>#N/A</v>
      </c>
      <c r="H18" s="13"/>
      <c r="I18" s="24">
        <v>4</v>
      </c>
    </row>
    <row r="19" spans="1:9" x14ac:dyDescent="0.2">
      <c r="A19" s="1"/>
      <c r="B19" s="29" t="e">
        <f t="shared" si="0"/>
        <v>#N/A</v>
      </c>
      <c r="C19" s="13"/>
      <c r="D19" s="24">
        <v>3</v>
      </c>
      <c r="F19" s="1"/>
      <c r="G19" s="29" t="e">
        <f t="shared" si="1"/>
        <v>#N/A</v>
      </c>
      <c r="H19" s="13"/>
      <c r="I19" s="24">
        <v>3</v>
      </c>
    </row>
    <row r="20" spans="1:9" x14ac:dyDescent="0.2">
      <c r="A20" s="1"/>
      <c r="B20" s="29" t="e">
        <f t="shared" si="0"/>
        <v>#N/A</v>
      </c>
      <c r="C20" s="13"/>
      <c r="D20" s="24">
        <v>2</v>
      </c>
      <c r="F20" s="1"/>
      <c r="G20" s="29" t="e">
        <f t="shared" si="1"/>
        <v>#N/A</v>
      </c>
      <c r="H20" s="13"/>
      <c r="I20" s="24">
        <v>2</v>
      </c>
    </row>
    <row r="21" spans="1:9" x14ac:dyDescent="0.2">
      <c r="A21" s="23"/>
      <c r="B21" s="46" t="e">
        <f t="shared" si="0"/>
        <v>#N/A</v>
      </c>
      <c r="C21" s="30"/>
      <c r="D21" s="25">
        <v>1</v>
      </c>
      <c r="F21" s="23"/>
      <c r="G21" s="46" t="e">
        <f t="shared" si="1"/>
        <v>#N/A</v>
      </c>
      <c r="H21" s="30"/>
      <c r="I21" s="25">
        <v>1</v>
      </c>
    </row>
    <row r="22" spans="1:9" x14ac:dyDescent="0.2">
      <c r="A22" s="8"/>
      <c r="D22" s="8"/>
      <c r="F22" s="8"/>
      <c r="I22" s="8"/>
    </row>
    <row r="23" spans="1:9" x14ac:dyDescent="0.2">
      <c r="A23" s="26" t="s">
        <v>10</v>
      </c>
      <c r="B23" s="27" t="s">
        <v>6</v>
      </c>
      <c r="C23" s="27" t="s">
        <v>7</v>
      </c>
      <c r="D23" s="28" t="s">
        <v>8</v>
      </c>
      <c r="F23" s="26" t="s">
        <v>11</v>
      </c>
      <c r="G23" s="27" t="s">
        <v>6</v>
      </c>
      <c r="H23" s="27" t="s">
        <v>7</v>
      </c>
      <c r="I23" s="36" t="s">
        <v>8</v>
      </c>
    </row>
    <row r="24" spans="1:9" x14ac:dyDescent="0.2">
      <c r="A24" s="1"/>
      <c r="B24" s="29" t="e">
        <f t="shared" ref="B24:B43" si="2">CONCATENATE(VLOOKUP(A24,Entry_List,2)," ",VLOOKUP(A24,Entry_List,3))</f>
        <v>#N/A</v>
      </c>
      <c r="C24" s="29"/>
      <c r="D24" s="24">
        <v>25</v>
      </c>
      <c r="F24" s="1"/>
      <c r="G24" s="29" t="e">
        <f t="shared" ref="G24:G47" si="3">CONCATENATE(VLOOKUP(F24,Entry_List,2)," ",VLOOKUP(F24,Entry_List,3))</f>
        <v>#N/A</v>
      </c>
      <c r="H24" s="29"/>
      <c r="I24" s="24"/>
    </row>
    <row r="25" spans="1:9" x14ac:dyDescent="0.2">
      <c r="A25" s="1"/>
      <c r="B25" s="29" t="e">
        <f t="shared" si="2"/>
        <v>#N/A</v>
      </c>
      <c r="C25" s="13"/>
      <c r="D25" s="24">
        <v>22</v>
      </c>
      <c r="F25" s="1"/>
      <c r="G25" s="29" t="e">
        <f t="shared" si="3"/>
        <v>#N/A</v>
      </c>
      <c r="H25" s="13"/>
      <c r="I25" s="24"/>
    </row>
    <row r="26" spans="1:9" x14ac:dyDescent="0.2">
      <c r="A26" s="1"/>
      <c r="B26" s="29" t="e">
        <f t="shared" si="2"/>
        <v>#N/A</v>
      </c>
      <c r="C26" s="13"/>
      <c r="D26" s="24">
        <v>20</v>
      </c>
      <c r="F26" s="1"/>
      <c r="G26" s="29" t="e">
        <f t="shared" si="3"/>
        <v>#N/A</v>
      </c>
      <c r="H26" s="13"/>
      <c r="I26" s="24"/>
    </row>
    <row r="27" spans="1:9" x14ac:dyDescent="0.2">
      <c r="A27" s="1"/>
      <c r="B27" s="29" t="e">
        <f t="shared" si="2"/>
        <v>#N/A</v>
      </c>
      <c r="C27" s="13"/>
      <c r="D27" s="24">
        <v>18</v>
      </c>
      <c r="F27" s="1"/>
      <c r="G27" s="29" t="e">
        <f t="shared" si="3"/>
        <v>#N/A</v>
      </c>
      <c r="H27" s="13"/>
      <c r="I27" s="24"/>
    </row>
    <row r="28" spans="1:9" x14ac:dyDescent="0.2">
      <c r="A28" s="1"/>
      <c r="B28" s="29" t="e">
        <f t="shared" si="2"/>
        <v>#N/A</v>
      </c>
      <c r="C28" s="13"/>
      <c r="D28" s="24">
        <v>16</v>
      </c>
      <c r="F28" s="1"/>
      <c r="G28" s="29" t="e">
        <f t="shared" si="3"/>
        <v>#N/A</v>
      </c>
      <c r="H28" s="13"/>
      <c r="I28" s="24"/>
    </row>
    <row r="29" spans="1:9" x14ac:dyDescent="0.2">
      <c r="A29" s="1"/>
      <c r="B29" s="29" t="e">
        <f t="shared" si="2"/>
        <v>#N/A</v>
      </c>
      <c r="C29" s="13"/>
      <c r="D29" s="24">
        <v>15</v>
      </c>
      <c r="F29" s="1"/>
      <c r="G29" s="29" t="e">
        <f t="shared" si="3"/>
        <v>#N/A</v>
      </c>
      <c r="H29" s="13"/>
      <c r="I29" s="24"/>
    </row>
    <row r="30" spans="1:9" x14ac:dyDescent="0.2">
      <c r="A30" s="1"/>
      <c r="B30" s="29" t="e">
        <f t="shared" si="2"/>
        <v>#N/A</v>
      </c>
      <c r="C30" s="13"/>
      <c r="D30" s="24">
        <v>14</v>
      </c>
      <c r="F30" s="1"/>
      <c r="G30" s="29" t="e">
        <f t="shared" si="3"/>
        <v>#N/A</v>
      </c>
      <c r="H30" s="13"/>
      <c r="I30" s="24"/>
    </row>
    <row r="31" spans="1:9" x14ac:dyDescent="0.2">
      <c r="A31" s="1"/>
      <c r="B31" s="29" t="e">
        <f t="shared" si="2"/>
        <v>#N/A</v>
      </c>
      <c r="C31" s="13"/>
      <c r="D31" s="24">
        <v>13</v>
      </c>
      <c r="F31" s="1"/>
      <c r="G31" s="29" t="e">
        <f t="shared" si="3"/>
        <v>#N/A</v>
      </c>
      <c r="H31" s="13"/>
      <c r="I31" s="24"/>
    </row>
    <row r="32" spans="1:9" x14ac:dyDescent="0.2">
      <c r="A32" s="1"/>
      <c r="B32" s="29" t="e">
        <f t="shared" si="2"/>
        <v>#N/A</v>
      </c>
      <c r="C32" s="13"/>
      <c r="D32" s="24">
        <v>12</v>
      </c>
      <c r="F32" s="1"/>
      <c r="G32" s="29" t="e">
        <f t="shared" si="3"/>
        <v>#N/A</v>
      </c>
      <c r="H32" s="13"/>
      <c r="I32" s="24"/>
    </row>
    <row r="33" spans="1:9" x14ac:dyDescent="0.2">
      <c r="A33" s="1"/>
      <c r="B33" s="29" t="e">
        <f t="shared" si="2"/>
        <v>#N/A</v>
      </c>
      <c r="C33" s="13"/>
      <c r="D33" s="24">
        <v>11</v>
      </c>
      <c r="F33" s="1"/>
      <c r="G33" s="29" t="e">
        <f t="shared" si="3"/>
        <v>#N/A</v>
      </c>
      <c r="H33" s="13"/>
      <c r="I33" s="24"/>
    </row>
    <row r="34" spans="1:9" x14ac:dyDescent="0.2">
      <c r="A34" s="1"/>
      <c r="B34" s="29" t="e">
        <f t="shared" si="2"/>
        <v>#N/A</v>
      </c>
      <c r="C34" s="13"/>
      <c r="D34" s="24">
        <v>10</v>
      </c>
      <c r="F34" s="1"/>
      <c r="G34" s="29" t="e">
        <f t="shared" si="3"/>
        <v>#N/A</v>
      </c>
      <c r="H34" s="13"/>
      <c r="I34" s="24"/>
    </row>
    <row r="35" spans="1:9" x14ac:dyDescent="0.2">
      <c r="A35" s="1"/>
      <c r="B35" s="29" t="e">
        <f t="shared" si="2"/>
        <v>#N/A</v>
      </c>
      <c r="C35" s="13"/>
      <c r="D35" s="24">
        <v>9</v>
      </c>
      <c r="F35" s="1"/>
      <c r="G35" s="29" t="e">
        <f t="shared" si="3"/>
        <v>#N/A</v>
      </c>
      <c r="H35" s="13"/>
      <c r="I35" s="24"/>
    </row>
    <row r="36" spans="1:9" x14ac:dyDescent="0.2">
      <c r="A36" s="1"/>
      <c r="B36" s="29" t="e">
        <f t="shared" si="2"/>
        <v>#N/A</v>
      </c>
      <c r="C36" s="13"/>
      <c r="D36" s="24">
        <v>8</v>
      </c>
      <c r="F36" s="1"/>
      <c r="G36" s="29" t="e">
        <f t="shared" si="3"/>
        <v>#N/A</v>
      </c>
      <c r="H36" s="13"/>
      <c r="I36" s="24"/>
    </row>
    <row r="37" spans="1:9" x14ac:dyDescent="0.2">
      <c r="A37" s="1"/>
      <c r="B37" s="29" t="e">
        <f t="shared" si="2"/>
        <v>#N/A</v>
      </c>
      <c r="C37" s="13"/>
      <c r="D37" s="24">
        <v>7</v>
      </c>
      <c r="F37" s="1"/>
      <c r="G37" s="29" t="e">
        <f t="shared" si="3"/>
        <v>#N/A</v>
      </c>
      <c r="H37" s="13"/>
      <c r="I37" s="24"/>
    </row>
    <row r="38" spans="1:9" x14ac:dyDescent="0.2">
      <c r="A38" s="1"/>
      <c r="B38" s="29" t="e">
        <f t="shared" si="2"/>
        <v>#N/A</v>
      </c>
      <c r="C38" s="13"/>
      <c r="D38" s="24">
        <v>6</v>
      </c>
      <c r="F38" s="1"/>
      <c r="G38" s="29" t="e">
        <f t="shared" si="3"/>
        <v>#N/A</v>
      </c>
      <c r="H38" s="13"/>
      <c r="I38" s="24"/>
    </row>
    <row r="39" spans="1:9" x14ac:dyDescent="0.2">
      <c r="A39" s="1"/>
      <c r="B39" s="29" t="e">
        <f t="shared" si="2"/>
        <v>#N/A</v>
      </c>
      <c r="C39" s="13"/>
      <c r="D39" s="24">
        <v>5</v>
      </c>
      <c r="F39" s="1"/>
      <c r="G39" s="29" t="e">
        <f t="shared" si="3"/>
        <v>#N/A</v>
      </c>
      <c r="H39" s="13"/>
      <c r="I39" s="24"/>
    </row>
    <row r="40" spans="1:9" x14ac:dyDescent="0.2">
      <c r="A40" s="1"/>
      <c r="B40" s="29" t="e">
        <f t="shared" si="2"/>
        <v>#N/A</v>
      </c>
      <c r="C40" s="13"/>
      <c r="D40" s="24">
        <v>4</v>
      </c>
      <c r="F40" s="1"/>
      <c r="G40" s="29" t="e">
        <f t="shared" si="3"/>
        <v>#N/A</v>
      </c>
      <c r="H40" s="13"/>
      <c r="I40" s="24"/>
    </row>
    <row r="41" spans="1:9" x14ac:dyDescent="0.2">
      <c r="A41" s="1"/>
      <c r="B41" s="29" t="e">
        <f t="shared" si="2"/>
        <v>#N/A</v>
      </c>
      <c r="C41" s="13"/>
      <c r="D41" s="24">
        <v>3</v>
      </c>
      <c r="F41" s="1"/>
      <c r="G41" s="29" t="e">
        <f t="shared" si="3"/>
        <v>#N/A</v>
      </c>
      <c r="H41" s="13"/>
      <c r="I41" s="24"/>
    </row>
    <row r="42" spans="1:9" x14ac:dyDescent="0.2">
      <c r="A42" s="1"/>
      <c r="B42" s="29" t="e">
        <f t="shared" si="2"/>
        <v>#N/A</v>
      </c>
      <c r="C42" s="13"/>
      <c r="D42" s="24">
        <v>2</v>
      </c>
      <c r="F42" s="1"/>
      <c r="G42" s="29" t="e">
        <f t="shared" si="3"/>
        <v>#N/A</v>
      </c>
      <c r="H42" s="13"/>
      <c r="I42" s="24"/>
    </row>
    <row r="43" spans="1:9" x14ac:dyDescent="0.2">
      <c r="A43" s="23"/>
      <c r="B43" s="46" t="e">
        <f t="shared" si="2"/>
        <v>#N/A</v>
      </c>
      <c r="C43" s="30"/>
      <c r="D43" s="25">
        <v>1</v>
      </c>
      <c r="F43" s="1"/>
      <c r="G43" s="29" t="e">
        <f t="shared" si="3"/>
        <v>#N/A</v>
      </c>
      <c r="H43" s="13"/>
      <c r="I43" s="24"/>
    </row>
    <row r="44" spans="1:9" x14ac:dyDescent="0.2">
      <c r="A44" s="8"/>
      <c r="D44" s="8"/>
      <c r="F44" s="32"/>
      <c r="G44" s="29" t="e">
        <f t="shared" si="3"/>
        <v>#N/A</v>
      </c>
      <c r="H44" s="13"/>
      <c r="I44" s="24"/>
    </row>
    <row r="45" spans="1:9" x14ac:dyDescent="0.2">
      <c r="A45" s="8"/>
      <c r="D45" s="8"/>
      <c r="F45" s="32"/>
      <c r="G45" s="29" t="e">
        <f t="shared" si="3"/>
        <v>#N/A</v>
      </c>
      <c r="H45" s="13"/>
      <c r="I45" s="24"/>
    </row>
    <row r="46" spans="1:9" x14ac:dyDescent="0.2">
      <c r="A46" s="8"/>
      <c r="D46" s="8"/>
      <c r="F46" s="1"/>
      <c r="G46" s="29" t="e">
        <f t="shared" si="3"/>
        <v>#N/A</v>
      </c>
      <c r="H46" s="13"/>
      <c r="I46" s="24"/>
    </row>
    <row r="47" spans="1:9" x14ac:dyDescent="0.2">
      <c r="F47" s="1"/>
      <c r="G47" s="29" t="e">
        <f t="shared" si="3"/>
        <v>#N/A</v>
      </c>
      <c r="H47" s="13"/>
      <c r="I47" s="24"/>
    </row>
  </sheetData>
  <pageMargins left="0.70866141732283472" right="0.70866141732283472" top="0.74803149606299213" bottom="0.74803149606299213" header="0.31496062992125984" footer="0.31496062992125984"/>
  <pageSetup paperSize="9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/>
  <dimension ref="A1:AK85"/>
  <sheetViews>
    <sheetView topLeftCell="B1" zoomScale="120" zoomScaleNormal="120" workbookViewId="0">
      <selection activeCell="T37" sqref="T37"/>
    </sheetView>
  </sheetViews>
  <sheetFormatPr defaultRowHeight="12.75" x14ac:dyDescent="0.2"/>
  <cols>
    <col min="1" max="1" width="4.140625" style="8" customWidth="1"/>
    <col min="2" max="2" width="3.7109375" style="8" customWidth="1"/>
    <col min="3" max="3" width="30" style="8" customWidth="1"/>
    <col min="4" max="4" width="13" style="1" customWidth="1"/>
    <col min="5" max="5" width="4.85546875" style="1" customWidth="1"/>
    <col min="6" max="6" width="3.42578125" style="2" customWidth="1"/>
    <col min="7" max="7" width="3.42578125" customWidth="1"/>
    <col min="8" max="8" width="3.28515625" customWidth="1"/>
    <col min="9" max="9" width="3.140625" customWidth="1"/>
    <col min="10" max="10" width="3.42578125" style="2" customWidth="1"/>
    <col min="11" max="11" width="2.7109375" customWidth="1"/>
    <col min="12" max="12" width="3.140625" customWidth="1"/>
    <col min="13" max="13" width="2.85546875" customWidth="1"/>
    <col min="14" max="14" width="3.5703125" style="1" customWidth="1"/>
    <col min="15" max="15" width="3.42578125" style="8" customWidth="1"/>
    <col min="16" max="16" width="3.28515625" style="8" customWidth="1"/>
    <col min="17" max="17" width="3.5703125" style="8" customWidth="1"/>
    <col min="18" max="18" width="3.7109375" style="1" customWidth="1"/>
    <col min="19" max="19" width="3.85546875" style="8" customWidth="1"/>
    <col min="20" max="20" width="3.85546875" style="14" customWidth="1"/>
    <col min="21" max="21" width="3.28515625" style="8" customWidth="1"/>
    <col min="22" max="22" width="3.42578125" style="2" customWidth="1"/>
    <col min="23" max="23" width="3.42578125" customWidth="1"/>
    <col min="24" max="24" width="3.140625" customWidth="1"/>
    <col min="25" max="25" width="3.28515625" customWidth="1"/>
    <col min="26" max="26" width="3.28515625" style="2" customWidth="1"/>
    <col min="27" max="27" width="3.140625" customWidth="1"/>
    <col min="28" max="28" width="3.28515625" customWidth="1"/>
    <col min="29" max="29" width="3.7109375" style="10" customWidth="1"/>
    <col min="30" max="30" width="0.140625" style="10" hidden="1" customWidth="1"/>
    <col min="31" max="31" width="3.5703125" style="10" hidden="1" customWidth="1"/>
    <col min="32" max="32" width="4.42578125" style="10" hidden="1" customWidth="1"/>
    <col min="33" max="33" width="4.5703125" style="10" customWidth="1"/>
    <col min="34" max="34" width="4" style="10" customWidth="1"/>
    <col min="35" max="35" width="4.140625" style="10" customWidth="1"/>
    <col min="36" max="36" width="3.85546875" style="3" customWidth="1"/>
  </cols>
  <sheetData>
    <row r="1" spans="1:37" s="4" customFormat="1" x14ac:dyDescent="0.2">
      <c r="A1" s="11"/>
      <c r="B1" s="11"/>
      <c r="C1" s="54"/>
      <c r="D1" s="11"/>
      <c r="E1" s="53"/>
      <c r="F1" s="92" t="s">
        <v>133</v>
      </c>
      <c r="G1" s="93"/>
      <c r="H1" s="94"/>
      <c r="I1" s="95"/>
      <c r="J1" s="101" t="s">
        <v>46</v>
      </c>
      <c r="K1" s="88"/>
      <c r="L1" s="88"/>
      <c r="M1" s="102"/>
      <c r="N1" s="103" t="s">
        <v>136</v>
      </c>
      <c r="O1" s="104"/>
      <c r="P1" s="107"/>
      <c r="Q1" s="108"/>
      <c r="R1" s="103" t="s">
        <v>138</v>
      </c>
      <c r="S1" s="104"/>
      <c r="T1" s="107"/>
      <c r="U1" s="108"/>
      <c r="V1" s="101" t="s">
        <v>133</v>
      </c>
      <c r="W1" s="88"/>
      <c r="X1" s="88"/>
      <c r="Y1" s="102"/>
      <c r="Z1" s="103" t="s">
        <v>48</v>
      </c>
      <c r="AA1" s="104"/>
      <c r="AB1" s="105"/>
      <c r="AC1" s="106"/>
      <c r="AD1" s="51"/>
      <c r="AE1" s="8"/>
      <c r="AF1" s="8"/>
      <c r="AG1" s="88" t="s">
        <v>47</v>
      </c>
      <c r="AH1" s="89"/>
      <c r="AI1" s="89"/>
      <c r="AJ1" s="89"/>
      <c r="AK1" s="7"/>
    </row>
    <row r="2" spans="1:37" s="4" customFormat="1" ht="11.1" customHeight="1" x14ac:dyDescent="0.2">
      <c r="A2" s="19" t="s">
        <v>0</v>
      </c>
      <c r="B2" s="19" t="s">
        <v>4</v>
      </c>
      <c r="C2" s="55" t="s">
        <v>1</v>
      </c>
      <c r="D2" s="52" t="s">
        <v>3</v>
      </c>
      <c r="E2" s="20" t="s">
        <v>2</v>
      </c>
      <c r="F2" s="98" t="s">
        <v>134</v>
      </c>
      <c r="G2" s="99"/>
      <c r="H2" s="99"/>
      <c r="I2" s="100"/>
      <c r="J2" s="96" t="s">
        <v>135</v>
      </c>
      <c r="K2" s="90"/>
      <c r="L2" s="90"/>
      <c r="M2" s="97"/>
      <c r="N2" s="96" t="s">
        <v>137</v>
      </c>
      <c r="O2" s="90"/>
      <c r="P2" s="90"/>
      <c r="Q2" s="97"/>
      <c r="R2" s="96" t="s">
        <v>139</v>
      </c>
      <c r="S2" s="90"/>
      <c r="T2" s="90"/>
      <c r="U2" s="97"/>
      <c r="V2" s="96" t="s">
        <v>140</v>
      </c>
      <c r="W2" s="90"/>
      <c r="X2" s="90"/>
      <c r="Y2" s="97"/>
      <c r="Z2" s="96" t="s">
        <v>141</v>
      </c>
      <c r="AA2" s="90"/>
      <c r="AB2" s="90"/>
      <c r="AC2" s="97"/>
      <c r="AD2" s="17"/>
      <c r="AE2" s="14"/>
      <c r="AF2" s="17"/>
      <c r="AG2" s="90" t="s">
        <v>142</v>
      </c>
      <c r="AH2" s="91"/>
      <c r="AI2" s="91"/>
      <c r="AJ2" s="91"/>
      <c r="AK2" s="7"/>
    </row>
    <row r="3" spans="1:37" s="4" customFormat="1" ht="11.1" customHeight="1" x14ac:dyDescent="0.2">
      <c r="A3" s="73"/>
      <c r="B3" s="73"/>
      <c r="C3" s="75"/>
      <c r="D3" s="51"/>
      <c r="E3" s="76"/>
      <c r="F3" s="77"/>
      <c r="G3" s="77" t="s">
        <v>56</v>
      </c>
      <c r="H3" s="77"/>
      <c r="I3" s="77" t="s">
        <v>56</v>
      </c>
      <c r="J3" s="51"/>
      <c r="K3" s="68" t="s">
        <v>56</v>
      </c>
      <c r="L3" s="68"/>
      <c r="M3" s="68" t="s">
        <v>56</v>
      </c>
      <c r="N3" s="51"/>
      <c r="O3" s="68" t="s">
        <v>56</v>
      </c>
      <c r="P3" s="68"/>
      <c r="Q3" s="68" t="s">
        <v>56</v>
      </c>
      <c r="R3" s="51"/>
      <c r="S3" s="68" t="s">
        <v>56</v>
      </c>
      <c r="T3" s="68"/>
      <c r="U3" s="68" t="s">
        <v>56</v>
      </c>
      <c r="V3" s="51"/>
      <c r="W3" s="68" t="s">
        <v>56</v>
      </c>
      <c r="X3" s="68"/>
      <c r="Y3" s="68" t="s">
        <v>56</v>
      </c>
      <c r="Z3" s="51"/>
      <c r="AA3" s="68" t="s">
        <v>56</v>
      </c>
      <c r="AB3" s="68"/>
      <c r="AC3" s="74" t="s">
        <v>56</v>
      </c>
      <c r="AD3" s="17"/>
      <c r="AE3" s="14"/>
      <c r="AF3" s="17"/>
      <c r="AG3" s="68"/>
      <c r="AH3" s="68" t="s">
        <v>56</v>
      </c>
      <c r="AI3" s="68"/>
      <c r="AJ3" s="42" t="s">
        <v>56</v>
      </c>
      <c r="AK3" s="7"/>
    </row>
    <row r="4" spans="1:37" s="4" customFormat="1" ht="11.1" customHeight="1" x14ac:dyDescent="0.2">
      <c r="A4" s="29">
        <v>1</v>
      </c>
      <c r="B4" s="72">
        <v>1</v>
      </c>
      <c r="C4" s="29" t="s">
        <v>42</v>
      </c>
      <c r="D4" s="29" t="s">
        <v>79</v>
      </c>
      <c r="E4" s="13">
        <f>SUM(F4:AJ4)</f>
        <v>160</v>
      </c>
      <c r="F4" s="71">
        <v>25</v>
      </c>
      <c r="G4" s="14">
        <v>2</v>
      </c>
      <c r="H4" s="71">
        <v>25</v>
      </c>
      <c r="I4" s="14">
        <v>2</v>
      </c>
      <c r="J4" s="15">
        <v>25</v>
      </c>
      <c r="K4" s="14">
        <v>2</v>
      </c>
      <c r="L4" s="14">
        <v>25</v>
      </c>
      <c r="M4" s="14">
        <v>2</v>
      </c>
      <c r="N4" s="71">
        <v>25</v>
      </c>
      <c r="O4" s="21">
        <v>2</v>
      </c>
      <c r="P4" s="58">
        <v>25</v>
      </c>
      <c r="Q4" s="21"/>
      <c r="R4" s="73"/>
      <c r="S4" s="14"/>
      <c r="T4" s="58"/>
      <c r="U4" s="14"/>
      <c r="V4" s="73"/>
      <c r="W4" s="14"/>
      <c r="X4" s="59"/>
      <c r="Y4" s="14"/>
      <c r="Z4" s="73"/>
      <c r="AA4" s="14"/>
      <c r="AB4" s="59"/>
      <c r="AC4" s="14"/>
      <c r="AD4" s="14"/>
      <c r="AE4" s="14"/>
      <c r="AF4" s="14"/>
      <c r="AG4" s="15"/>
      <c r="AH4" s="14"/>
      <c r="AI4" s="14"/>
      <c r="AK4" s="7"/>
    </row>
    <row r="5" spans="1:37" s="4" customFormat="1" ht="11.1" customHeight="1" x14ac:dyDescent="0.2">
      <c r="A5" s="13">
        <v>2</v>
      </c>
      <c r="B5" s="48">
        <v>12</v>
      </c>
      <c r="C5" s="13" t="s">
        <v>129</v>
      </c>
      <c r="D5" s="13" t="s">
        <v>130</v>
      </c>
      <c r="E5" s="13">
        <f>SUM(F5:AJ5)</f>
        <v>117</v>
      </c>
      <c r="F5" s="15">
        <v>20</v>
      </c>
      <c r="H5" s="14">
        <v>20</v>
      </c>
      <c r="J5" s="15">
        <v>22</v>
      </c>
      <c r="K5" s="14"/>
      <c r="L5" s="14">
        <v>22</v>
      </c>
      <c r="M5" s="18"/>
      <c r="N5" s="21">
        <v>13</v>
      </c>
      <c r="O5" s="21"/>
      <c r="P5" s="21">
        <v>20</v>
      </c>
      <c r="Q5" s="61"/>
      <c r="R5" s="15"/>
      <c r="S5" s="14"/>
      <c r="T5" s="21"/>
      <c r="U5" s="59"/>
      <c r="V5" s="15"/>
      <c r="W5" s="14"/>
      <c r="X5" s="14"/>
      <c r="Y5" s="14"/>
      <c r="Z5" s="15"/>
      <c r="AA5" s="17"/>
      <c r="AB5" s="14"/>
      <c r="AC5" s="17"/>
      <c r="AD5" s="15"/>
      <c r="AE5" s="14"/>
      <c r="AF5" s="14"/>
      <c r="AG5" s="16"/>
      <c r="AH5" s="17"/>
      <c r="AI5" s="17"/>
      <c r="AK5" s="7"/>
    </row>
    <row r="6" spans="1:37" s="4" customFormat="1" ht="11.1" customHeight="1" x14ac:dyDescent="0.2">
      <c r="A6" s="13">
        <v>3</v>
      </c>
      <c r="B6" s="13">
        <v>131</v>
      </c>
      <c r="C6" s="13" t="s">
        <v>95</v>
      </c>
      <c r="D6" s="13" t="s">
        <v>69</v>
      </c>
      <c r="E6" s="13">
        <f>SUM(F6:AJ6)</f>
        <v>101</v>
      </c>
      <c r="F6" s="15">
        <v>14</v>
      </c>
      <c r="G6" s="14"/>
      <c r="H6" s="14">
        <v>15</v>
      </c>
      <c r="I6" s="14"/>
      <c r="J6" s="15">
        <v>18</v>
      </c>
      <c r="K6" s="14"/>
      <c r="L6" s="14">
        <v>18</v>
      </c>
      <c r="M6" s="14"/>
      <c r="N6" s="15">
        <v>20</v>
      </c>
      <c r="O6" s="14"/>
      <c r="P6" s="21">
        <v>16</v>
      </c>
      <c r="Q6" s="14"/>
      <c r="R6" s="15"/>
      <c r="S6" s="14"/>
      <c r="T6" s="14"/>
      <c r="U6" s="14"/>
      <c r="V6" s="31"/>
      <c r="W6" s="21"/>
      <c r="X6" s="14"/>
      <c r="Y6" s="18"/>
      <c r="Z6" s="14"/>
      <c r="AA6" s="14"/>
      <c r="AB6" s="14"/>
      <c r="AC6" s="14"/>
      <c r="AD6" s="15"/>
      <c r="AE6" s="14"/>
      <c r="AF6" s="14"/>
      <c r="AG6" s="15"/>
      <c r="AH6" s="14"/>
      <c r="AI6" s="14"/>
      <c r="AK6" s="7"/>
    </row>
    <row r="7" spans="1:37" s="4" customFormat="1" ht="11.1" customHeight="1" x14ac:dyDescent="0.2">
      <c r="A7" s="13">
        <v>4</v>
      </c>
      <c r="B7" s="13">
        <v>24</v>
      </c>
      <c r="C7" s="13" t="s">
        <v>145</v>
      </c>
      <c r="D7" s="13" t="s">
        <v>98</v>
      </c>
      <c r="E7" s="13">
        <f>SUM(F7:AJ7)</f>
        <v>96</v>
      </c>
      <c r="F7" s="15">
        <v>0</v>
      </c>
      <c r="G7" s="14"/>
      <c r="H7" s="14">
        <v>16</v>
      </c>
      <c r="I7" s="14"/>
      <c r="J7" s="15">
        <v>20</v>
      </c>
      <c r="K7" s="14"/>
      <c r="L7" s="14">
        <v>20</v>
      </c>
      <c r="M7" s="14"/>
      <c r="N7" s="15">
        <v>22</v>
      </c>
      <c r="O7" s="14"/>
      <c r="P7" s="14">
        <v>18</v>
      </c>
      <c r="Q7" s="14"/>
      <c r="R7" s="15"/>
      <c r="S7" s="14"/>
      <c r="T7" s="21"/>
      <c r="U7" s="14"/>
      <c r="V7" s="15"/>
      <c r="W7" s="14"/>
      <c r="X7" s="14"/>
      <c r="Y7" s="18"/>
      <c r="Z7" s="14"/>
      <c r="AA7" s="14"/>
      <c r="AB7" s="59"/>
      <c r="AC7" s="14"/>
      <c r="AD7" s="15"/>
      <c r="AE7" s="14"/>
      <c r="AF7" s="14"/>
      <c r="AG7" s="15"/>
      <c r="AH7" s="14"/>
      <c r="AI7" s="14"/>
      <c r="AK7" s="7"/>
    </row>
    <row r="8" spans="1:37" s="4" customFormat="1" ht="11.1" customHeight="1" x14ac:dyDescent="0.2">
      <c r="A8" s="13">
        <v>5</v>
      </c>
      <c r="B8" s="48">
        <v>212</v>
      </c>
      <c r="C8" s="13" t="s">
        <v>96</v>
      </c>
      <c r="D8" s="13" t="s">
        <v>124</v>
      </c>
      <c r="E8" s="13">
        <f>SUM(F8:AJ8)</f>
        <v>87</v>
      </c>
      <c r="F8" s="15">
        <v>15</v>
      </c>
      <c r="G8" s="14"/>
      <c r="H8" s="21">
        <v>18</v>
      </c>
      <c r="I8" s="21"/>
      <c r="J8" s="15">
        <v>5</v>
      </c>
      <c r="K8" s="14"/>
      <c r="L8" s="14">
        <v>16</v>
      </c>
      <c r="M8" s="14"/>
      <c r="N8" s="15">
        <v>18</v>
      </c>
      <c r="O8" s="14"/>
      <c r="P8" s="14">
        <v>15</v>
      </c>
      <c r="Q8" s="14"/>
      <c r="R8" s="15"/>
      <c r="S8" s="14"/>
      <c r="T8" s="21"/>
      <c r="U8" s="14"/>
      <c r="V8" s="15"/>
      <c r="W8" s="14"/>
      <c r="X8" s="14"/>
      <c r="Y8" s="14"/>
      <c r="Z8" s="15"/>
      <c r="AA8" s="14"/>
      <c r="AB8" s="15"/>
      <c r="AC8" s="14"/>
      <c r="AD8" s="15"/>
      <c r="AE8" s="17"/>
      <c r="AF8" s="14"/>
      <c r="AG8" s="15"/>
      <c r="AH8" s="14"/>
      <c r="AI8" s="14"/>
      <c r="AK8" s="7"/>
    </row>
    <row r="9" spans="1:37" s="4" customFormat="1" ht="11.1" customHeight="1" x14ac:dyDescent="0.2">
      <c r="A9" s="13">
        <v>6</v>
      </c>
      <c r="B9" s="48">
        <v>89</v>
      </c>
      <c r="C9" s="13" t="s">
        <v>104</v>
      </c>
      <c r="D9" s="13" t="s">
        <v>126</v>
      </c>
      <c r="E9" s="13">
        <f>SUM(F9:AJ9)</f>
        <v>83</v>
      </c>
      <c r="F9" s="15">
        <v>16</v>
      </c>
      <c r="G9" s="14"/>
      <c r="H9" s="14">
        <v>14</v>
      </c>
      <c r="I9" s="14"/>
      <c r="J9" s="15">
        <v>16</v>
      </c>
      <c r="K9" s="14"/>
      <c r="L9" s="14">
        <v>13</v>
      </c>
      <c r="M9" s="21"/>
      <c r="N9" s="15">
        <v>11</v>
      </c>
      <c r="O9" s="14"/>
      <c r="P9" s="21">
        <v>13</v>
      </c>
      <c r="Q9" s="14"/>
      <c r="R9" s="15"/>
      <c r="S9" s="14"/>
      <c r="T9" s="21"/>
      <c r="U9" s="14"/>
      <c r="V9" s="15"/>
      <c r="W9" s="14"/>
      <c r="X9" s="14"/>
      <c r="Y9" s="14"/>
      <c r="Z9" s="15"/>
      <c r="AA9" s="14"/>
      <c r="AB9" s="14"/>
      <c r="AC9" s="14"/>
      <c r="AD9" s="15"/>
      <c r="AE9" s="14"/>
      <c r="AF9" s="14"/>
      <c r="AG9" s="15"/>
      <c r="AH9" s="14"/>
      <c r="AI9" s="14"/>
      <c r="AK9" s="7"/>
    </row>
    <row r="10" spans="1:37" s="4" customFormat="1" ht="11.1" customHeight="1" x14ac:dyDescent="0.2">
      <c r="A10" s="13">
        <v>7</v>
      </c>
      <c r="B10" s="48">
        <v>56</v>
      </c>
      <c r="C10" s="13" t="s">
        <v>125</v>
      </c>
      <c r="D10" s="13" t="s">
        <v>69</v>
      </c>
      <c r="E10" s="13">
        <f>SUM(F10:AJ10)</f>
        <v>74</v>
      </c>
      <c r="F10" s="31">
        <v>8</v>
      </c>
      <c r="G10" s="21"/>
      <c r="H10" s="14">
        <v>13</v>
      </c>
      <c r="I10" s="14"/>
      <c r="J10" s="15">
        <v>12</v>
      </c>
      <c r="K10" s="14"/>
      <c r="L10" s="14">
        <v>15</v>
      </c>
      <c r="M10" s="14"/>
      <c r="N10" s="15">
        <v>14</v>
      </c>
      <c r="O10" s="14"/>
      <c r="P10" s="21">
        <v>12</v>
      </c>
      <c r="Q10" s="14"/>
      <c r="R10" s="15"/>
      <c r="S10" s="14"/>
      <c r="T10" s="14"/>
      <c r="U10" s="14"/>
      <c r="V10" s="15"/>
      <c r="W10" s="14"/>
      <c r="X10" s="14"/>
      <c r="Y10" s="14"/>
      <c r="Z10" s="31"/>
      <c r="AA10" s="21"/>
      <c r="AB10" s="21"/>
      <c r="AC10" s="21"/>
      <c r="AD10" s="15"/>
      <c r="AE10" s="14"/>
      <c r="AF10" s="14"/>
      <c r="AG10" s="15"/>
      <c r="AH10" s="14"/>
      <c r="AI10" s="14"/>
      <c r="AK10" s="7"/>
    </row>
    <row r="11" spans="1:37" s="4" customFormat="1" ht="11.1" customHeight="1" x14ac:dyDescent="0.2">
      <c r="A11" s="13">
        <v>8</v>
      </c>
      <c r="B11" s="48">
        <v>128</v>
      </c>
      <c r="C11" s="13" t="s">
        <v>149</v>
      </c>
      <c r="D11" s="13" t="s">
        <v>83</v>
      </c>
      <c r="E11" s="13">
        <f>SUM(F11:AJ11)</f>
        <v>65</v>
      </c>
      <c r="F11" s="109">
        <v>12</v>
      </c>
      <c r="G11" s="14"/>
      <c r="H11" s="14">
        <v>11</v>
      </c>
      <c r="I11" s="14"/>
      <c r="J11" s="15">
        <v>11</v>
      </c>
      <c r="K11" s="14"/>
      <c r="L11" s="14">
        <v>10</v>
      </c>
      <c r="M11" s="14"/>
      <c r="N11" s="15">
        <v>12</v>
      </c>
      <c r="O11" s="14"/>
      <c r="P11" s="21">
        <v>9</v>
      </c>
      <c r="Q11" s="14"/>
      <c r="R11" s="15"/>
      <c r="S11" s="59"/>
      <c r="T11" s="21"/>
      <c r="U11" s="14"/>
      <c r="V11" s="15"/>
      <c r="W11" s="14"/>
      <c r="X11" s="14"/>
      <c r="Y11" s="14"/>
      <c r="Z11" s="15"/>
      <c r="AA11" s="14"/>
      <c r="AB11" s="14"/>
      <c r="AC11" s="14"/>
      <c r="AD11" s="15"/>
      <c r="AE11" s="14"/>
      <c r="AF11" s="14"/>
      <c r="AG11" s="15"/>
      <c r="AH11" s="14"/>
      <c r="AI11" s="14"/>
      <c r="AK11" s="7"/>
    </row>
    <row r="12" spans="1:37" s="4" customFormat="1" ht="11.1" customHeight="1" x14ac:dyDescent="0.2">
      <c r="A12" s="13">
        <v>9</v>
      </c>
      <c r="B12" s="48">
        <v>121</v>
      </c>
      <c r="C12" s="13" t="s">
        <v>106</v>
      </c>
      <c r="D12" s="13" t="s">
        <v>65</v>
      </c>
      <c r="E12" s="13">
        <f>SUM(F12:AJ12)</f>
        <v>64</v>
      </c>
      <c r="F12" s="14">
        <v>11</v>
      </c>
      <c r="G12" s="14"/>
      <c r="H12" s="14">
        <v>10</v>
      </c>
      <c r="I12" s="14"/>
      <c r="J12" s="15">
        <v>13</v>
      </c>
      <c r="K12" s="14"/>
      <c r="L12" s="14">
        <v>14</v>
      </c>
      <c r="M12" s="14"/>
      <c r="N12" s="15">
        <v>9</v>
      </c>
      <c r="O12" s="14"/>
      <c r="P12" s="21">
        <v>7</v>
      </c>
      <c r="Q12" s="14"/>
      <c r="R12" s="31"/>
      <c r="S12" s="21"/>
      <c r="T12" s="21"/>
      <c r="U12" s="14"/>
      <c r="V12" s="15"/>
      <c r="W12" s="14"/>
      <c r="X12" s="14"/>
      <c r="Y12" s="14"/>
      <c r="Z12" s="15"/>
      <c r="AA12" s="14"/>
      <c r="AB12" s="14"/>
      <c r="AC12" s="14"/>
      <c r="AD12" s="15"/>
      <c r="AE12" s="14"/>
      <c r="AF12" s="14"/>
      <c r="AG12" s="15"/>
      <c r="AH12" s="14"/>
      <c r="AI12" s="14"/>
      <c r="AK12" s="86"/>
    </row>
    <row r="13" spans="1:37" s="4" customFormat="1" ht="11.1" customHeight="1" x14ac:dyDescent="0.2">
      <c r="A13" s="13">
        <v>10</v>
      </c>
      <c r="B13" s="48">
        <v>110</v>
      </c>
      <c r="C13" s="13" t="s">
        <v>113</v>
      </c>
      <c r="D13" s="85" t="s">
        <v>121</v>
      </c>
      <c r="E13" s="13">
        <f>SUM(F13:AJ13)</f>
        <v>49</v>
      </c>
      <c r="F13" s="15">
        <v>9</v>
      </c>
      <c r="G13" s="14"/>
      <c r="H13" s="14">
        <v>8</v>
      </c>
      <c r="I13" s="14"/>
      <c r="J13" s="15">
        <v>8</v>
      </c>
      <c r="K13" s="14"/>
      <c r="L13" s="14">
        <v>8</v>
      </c>
      <c r="M13" s="14"/>
      <c r="N13" s="15">
        <v>8</v>
      </c>
      <c r="O13" s="14"/>
      <c r="P13" s="21">
        <v>8</v>
      </c>
      <c r="Q13" s="14"/>
      <c r="R13" s="15"/>
      <c r="S13" s="14"/>
      <c r="T13" s="21"/>
      <c r="U13" s="14"/>
      <c r="V13" s="15"/>
      <c r="W13" s="14"/>
      <c r="X13" s="14"/>
      <c r="Y13" s="14"/>
      <c r="Z13" s="15"/>
      <c r="AA13" s="14"/>
      <c r="AB13" s="14"/>
      <c r="AC13" s="14"/>
      <c r="AD13" s="15"/>
      <c r="AE13" s="14"/>
      <c r="AF13" s="14"/>
      <c r="AG13" s="15"/>
      <c r="AH13" s="14"/>
      <c r="AI13" s="14"/>
      <c r="AK13" s="7"/>
    </row>
    <row r="14" spans="1:37" s="4" customFormat="1" ht="11.1" customHeight="1" x14ac:dyDescent="0.2">
      <c r="A14" s="13">
        <v>11</v>
      </c>
      <c r="B14" s="48">
        <v>3</v>
      </c>
      <c r="C14" s="13" t="s">
        <v>58</v>
      </c>
      <c r="D14" s="13" t="s">
        <v>83</v>
      </c>
      <c r="E14" s="13">
        <f>SUM(F14:AJ14)</f>
        <v>47</v>
      </c>
      <c r="F14" s="15">
        <v>18</v>
      </c>
      <c r="G14" s="14"/>
      <c r="H14" s="14">
        <v>0</v>
      </c>
      <c r="I14" s="14"/>
      <c r="J14" s="15" t="s">
        <v>144</v>
      </c>
      <c r="K14" s="14"/>
      <c r="L14" s="14" t="s">
        <v>144</v>
      </c>
      <c r="M14" s="14"/>
      <c r="N14" s="15">
        <v>15</v>
      </c>
      <c r="O14" s="14"/>
      <c r="P14" s="21">
        <v>14</v>
      </c>
      <c r="Q14" s="14"/>
      <c r="R14" s="15"/>
      <c r="S14" s="14"/>
      <c r="T14" s="21"/>
      <c r="U14" s="14"/>
      <c r="V14" s="15"/>
      <c r="W14" s="14"/>
      <c r="X14" s="14"/>
      <c r="Y14" s="14"/>
      <c r="Z14" s="15"/>
      <c r="AA14" s="14"/>
      <c r="AB14" s="14"/>
      <c r="AC14" s="14"/>
      <c r="AD14" s="15"/>
      <c r="AE14" s="14"/>
      <c r="AF14" s="14"/>
      <c r="AG14" s="15"/>
      <c r="AH14" s="14"/>
      <c r="AI14" s="14"/>
      <c r="AK14" s="7"/>
    </row>
    <row r="15" spans="1:37" s="4" customFormat="1" ht="11.1" customHeight="1" x14ac:dyDescent="0.2">
      <c r="A15" s="13">
        <v>12</v>
      </c>
      <c r="B15" s="48">
        <v>8</v>
      </c>
      <c r="C15" s="13" t="s">
        <v>84</v>
      </c>
      <c r="D15" s="13" t="s">
        <v>127</v>
      </c>
      <c r="E15" s="13">
        <f>SUM(F15:AJ15)</f>
        <v>45</v>
      </c>
      <c r="F15" s="31">
        <v>13</v>
      </c>
      <c r="G15" s="21"/>
      <c r="H15" s="21">
        <v>12</v>
      </c>
      <c r="I15" s="21"/>
      <c r="J15" s="15">
        <v>9</v>
      </c>
      <c r="K15" s="14"/>
      <c r="L15" s="14">
        <v>11</v>
      </c>
      <c r="M15" s="14"/>
      <c r="N15" s="15" t="s">
        <v>144</v>
      </c>
      <c r="O15" s="14"/>
      <c r="P15" s="14" t="s">
        <v>144</v>
      </c>
      <c r="Q15" s="14"/>
      <c r="R15" s="15"/>
      <c r="S15" s="14"/>
      <c r="T15" s="21"/>
      <c r="U15" s="14"/>
      <c r="V15" s="15"/>
      <c r="W15" s="14"/>
      <c r="X15" s="14"/>
      <c r="Y15" s="14"/>
      <c r="Z15" s="15"/>
      <c r="AA15" s="14"/>
      <c r="AB15" s="14"/>
      <c r="AC15" s="14"/>
      <c r="AD15" s="15"/>
      <c r="AE15" s="14"/>
      <c r="AF15" s="14"/>
      <c r="AG15" s="15"/>
      <c r="AH15" s="14"/>
      <c r="AI15" s="14"/>
      <c r="AK15" s="7"/>
    </row>
    <row r="16" spans="1:37" s="4" customFormat="1" ht="11.1" customHeight="1" x14ac:dyDescent="0.2">
      <c r="A16" s="13">
        <v>13</v>
      </c>
      <c r="B16" s="78">
        <v>100</v>
      </c>
      <c r="C16" s="13" t="s">
        <v>131</v>
      </c>
      <c r="D16" s="13" t="s">
        <v>110</v>
      </c>
      <c r="E16" s="13">
        <f>SUM(F16:AJ16)</f>
        <v>44</v>
      </c>
      <c r="F16" s="15">
        <v>22</v>
      </c>
      <c r="G16" s="79"/>
      <c r="H16" s="14">
        <v>22</v>
      </c>
      <c r="J16" s="15" t="s">
        <v>144</v>
      </c>
      <c r="K16" s="59"/>
      <c r="L16" s="14" t="s">
        <v>144</v>
      </c>
      <c r="M16" s="14"/>
      <c r="N16" s="15" t="s">
        <v>144</v>
      </c>
      <c r="O16" s="14"/>
      <c r="P16" s="21" t="s">
        <v>144</v>
      </c>
      <c r="Q16" s="14"/>
      <c r="R16" s="15"/>
      <c r="S16" s="14"/>
      <c r="T16" s="21"/>
      <c r="U16" s="14"/>
      <c r="V16" s="31"/>
      <c r="W16" s="21"/>
      <c r="X16" s="21"/>
      <c r="Y16" s="14"/>
      <c r="Z16" s="15"/>
      <c r="AA16" s="14"/>
      <c r="AB16" s="14"/>
      <c r="AC16" s="14"/>
      <c r="AD16" s="15"/>
      <c r="AE16" s="14"/>
      <c r="AF16" s="14"/>
      <c r="AG16" s="15"/>
      <c r="AH16" s="14"/>
      <c r="AI16" s="14"/>
      <c r="AK16" s="7"/>
    </row>
    <row r="17" spans="1:37" s="4" customFormat="1" ht="11.1" customHeight="1" x14ac:dyDescent="0.2">
      <c r="A17" s="13">
        <v>14</v>
      </c>
      <c r="B17" s="48">
        <v>888</v>
      </c>
      <c r="C17" s="13" t="s">
        <v>80</v>
      </c>
      <c r="D17" s="13" t="s">
        <v>81</v>
      </c>
      <c r="E17" s="13">
        <f>SUM(F17:AJ17)</f>
        <v>38</v>
      </c>
      <c r="F17" s="15" t="s">
        <v>144</v>
      </c>
      <c r="G17" s="14"/>
      <c r="H17" s="21" t="s">
        <v>144</v>
      </c>
      <c r="I17" s="21"/>
      <c r="J17" s="31" t="s">
        <v>144</v>
      </c>
      <c r="K17" s="21"/>
      <c r="L17" s="21" t="s">
        <v>144</v>
      </c>
      <c r="M17" s="14"/>
      <c r="N17" s="15">
        <v>16</v>
      </c>
      <c r="O17" s="14"/>
      <c r="P17" s="21">
        <v>22</v>
      </c>
      <c r="Q17" s="14"/>
      <c r="R17" s="57"/>
      <c r="S17" s="81"/>
      <c r="T17" s="21"/>
      <c r="U17" s="14"/>
      <c r="V17" s="15"/>
      <c r="W17" s="14"/>
      <c r="X17" s="14"/>
      <c r="Y17" s="14"/>
      <c r="Z17" s="15"/>
      <c r="AA17" s="14"/>
      <c r="AB17" s="14"/>
      <c r="AC17" s="14"/>
      <c r="AD17" s="15"/>
      <c r="AE17" s="14"/>
      <c r="AF17" s="14"/>
      <c r="AG17" s="15"/>
      <c r="AH17" s="14"/>
      <c r="AI17" s="14"/>
      <c r="AK17" s="7"/>
    </row>
    <row r="18" spans="1:37" s="4" customFormat="1" ht="11.1" customHeight="1" x14ac:dyDescent="0.2">
      <c r="A18" s="13">
        <v>15</v>
      </c>
      <c r="B18" s="48">
        <v>156</v>
      </c>
      <c r="C18" s="13" t="s">
        <v>116</v>
      </c>
      <c r="D18" s="13" t="s">
        <v>154</v>
      </c>
      <c r="E18" s="13">
        <f>SUM(F18:AJ18)</f>
        <v>38</v>
      </c>
      <c r="F18" s="15">
        <v>10</v>
      </c>
      <c r="G18" s="14"/>
      <c r="H18" s="14">
        <v>9</v>
      </c>
      <c r="I18" s="14"/>
      <c r="J18" s="15">
        <v>3</v>
      </c>
      <c r="K18" s="14"/>
      <c r="L18" s="14">
        <v>9</v>
      </c>
      <c r="M18" s="14"/>
      <c r="N18" s="15">
        <v>1</v>
      </c>
      <c r="O18" s="14"/>
      <c r="P18" s="21">
        <v>6</v>
      </c>
      <c r="Q18" s="14"/>
      <c r="R18" s="15"/>
      <c r="S18" s="14"/>
      <c r="T18" s="21"/>
      <c r="U18" s="14"/>
      <c r="V18" s="15"/>
      <c r="W18" s="14"/>
      <c r="X18" s="14"/>
      <c r="Y18" s="14"/>
      <c r="Z18" s="15"/>
      <c r="AA18" s="14"/>
      <c r="AB18" s="14"/>
      <c r="AC18" s="14"/>
      <c r="AD18" s="15"/>
      <c r="AE18" s="14"/>
      <c r="AF18" s="14"/>
      <c r="AG18" s="15"/>
      <c r="AH18" s="14"/>
      <c r="AI18" s="14"/>
      <c r="AK18" s="7"/>
    </row>
    <row r="19" spans="1:37" s="4" customFormat="1" ht="11.1" customHeight="1" x14ac:dyDescent="0.2">
      <c r="A19" s="13">
        <v>16</v>
      </c>
      <c r="B19" s="48">
        <v>113</v>
      </c>
      <c r="C19" s="85" t="s">
        <v>114</v>
      </c>
      <c r="D19" s="13" t="s">
        <v>115</v>
      </c>
      <c r="E19" s="13">
        <f>SUM(F19:AJ19)</f>
        <v>29</v>
      </c>
      <c r="F19" s="15">
        <v>7</v>
      </c>
      <c r="G19" s="14"/>
      <c r="H19" s="14">
        <v>3</v>
      </c>
      <c r="I19" s="14"/>
      <c r="J19" s="31">
        <v>0</v>
      </c>
      <c r="K19" s="21"/>
      <c r="L19" s="21">
        <v>12</v>
      </c>
      <c r="M19" s="14"/>
      <c r="N19" s="15">
        <v>4</v>
      </c>
      <c r="O19" s="14"/>
      <c r="P19" s="21">
        <v>3</v>
      </c>
      <c r="Q19" s="14"/>
      <c r="R19" s="15"/>
      <c r="S19" s="14"/>
      <c r="T19" s="21"/>
      <c r="U19" s="14"/>
      <c r="V19" s="15"/>
      <c r="W19" s="14"/>
      <c r="X19" s="14"/>
      <c r="Y19" s="14"/>
      <c r="Z19" s="15"/>
      <c r="AA19" s="14"/>
      <c r="AB19" s="14"/>
      <c r="AC19" s="14"/>
      <c r="AD19" s="15"/>
      <c r="AE19" s="14"/>
      <c r="AF19" s="14"/>
      <c r="AG19" s="15"/>
      <c r="AH19" s="14"/>
      <c r="AI19" s="14"/>
      <c r="AK19" s="7"/>
    </row>
    <row r="20" spans="1:37" s="4" customFormat="1" ht="11.1" customHeight="1" x14ac:dyDescent="0.2">
      <c r="A20" s="13">
        <v>17</v>
      </c>
      <c r="B20" s="13">
        <v>318</v>
      </c>
      <c r="C20" s="13" t="s">
        <v>119</v>
      </c>
      <c r="D20" s="13" t="s">
        <v>120</v>
      </c>
      <c r="E20" s="13">
        <f>SUM(F20:AJ20)</f>
        <v>29</v>
      </c>
      <c r="F20" s="109">
        <v>5</v>
      </c>
      <c r="G20" s="14"/>
      <c r="H20" s="14">
        <v>2</v>
      </c>
      <c r="I20" s="14"/>
      <c r="J20" s="15">
        <v>4</v>
      </c>
      <c r="K20" s="14"/>
      <c r="L20" s="14">
        <v>6</v>
      </c>
      <c r="M20" s="14"/>
      <c r="N20" s="15">
        <v>7</v>
      </c>
      <c r="O20" s="14"/>
      <c r="P20" s="21">
        <v>5</v>
      </c>
      <c r="Q20" s="14"/>
      <c r="R20" s="15"/>
      <c r="S20" s="14"/>
      <c r="T20" s="21"/>
      <c r="U20" s="14"/>
      <c r="V20" s="15"/>
      <c r="W20" s="14"/>
      <c r="X20" s="14"/>
      <c r="Y20" s="14"/>
      <c r="Z20" s="15"/>
      <c r="AA20" s="14"/>
      <c r="AB20" s="14"/>
      <c r="AC20" s="14"/>
      <c r="AD20" s="15"/>
      <c r="AE20" s="14"/>
      <c r="AF20" s="14"/>
      <c r="AG20" s="15"/>
      <c r="AH20" s="14"/>
      <c r="AI20" s="14"/>
      <c r="AK20" s="7"/>
    </row>
    <row r="21" spans="1:37" s="4" customFormat="1" ht="11.1" customHeight="1" x14ac:dyDescent="0.2">
      <c r="A21" s="13">
        <v>18</v>
      </c>
      <c r="B21" s="48">
        <v>74</v>
      </c>
      <c r="C21" s="13" t="s">
        <v>146</v>
      </c>
      <c r="D21" s="13" t="s">
        <v>69</v>
      </c>
      <c r="E21" s="13">
        <f>SUM(F21:AJ21)</f>
        <v>27</v>
      </c>
      <c r="F21" s="15">
        <v>4</v>
      </c>
      <c r="G21" s="14"/>
      <c r="H21" s="14">
        <v>0</v>
      </c>
      <c r="I21" s="14"/>
      <c r="J21" s="15">
        <v>7</v>
      </c>
      <c r="K21" s="14"/>
      <c r="L21" s="14">
        <v>0</v>
      </c>
      <c r="M21" s="14"/>
      <c r="N21" s="15">
        <v>6</v>
      </c>
      <c r="O21" s="14"/>
      <c r="P21" s="21">
        <v>10</v>
      </c>
      <c r="Q21" s="14"/>
      <c r="R21" s="15"/>
      <c r="S21" s="14"/>
      <c r="T21" s="14"/>
      <c r="U21" s="14"/>
      <c r="V21" s="15"/>
      <c r="W21" s="14"/>
      <c r="X21" s="14"/>
      <c r="Y21" s="14"/>
      <c r="Z21" s="15"/>
      <c r="AA21" s="14"/>
      <c r="AB21" s="14"/>
      <c r="AC21" s="14"/>
      <c r="AD21" s="15"/>
      <c r="AE21" s="14"/>
      <c r="AF21" s="14"/>
      <c r="AG21" s="31"/>
      <c r="AH21" s="21"/>
      <c r="AI21" s="21"/>
      <c r="AK21" s="7"/>
    </row>
    <row r="22" spans="1:37" s="4" customFormat="1" ht="11.1" customHeight="1" x14ac:dyDescent="0.2">
      <c r="A22" s="13">
        <v>19</v>
      </c>
      <c r="B22" s="48">
        <v>14</v>
      </c>
      <c r="C22" s="13" t="s">
        <v>111</v>
      </c>
      <c r="D22" s="13" t="s">
        <v>112</v>
      </c>
      <c r="E22" s="13">
        <f>SUM(F22:AJ22)</f>
        <v>26</v>
      </c>
      <c r="F22" s="31">
        <v>6</v>
      </c>
      <c r="G22" s="21"/>
      <c r="H22" s="21">
        <v>7</v>
      </c>
      <c r="I22" s="21"/>
      <c r="J22" s="15">
        <v>6</v>
      </c>
      <c r="K22" s="14"/>
      <c r="L22" s="14">
        <v>7</v>
      </c>
      <c r="M22" s="14"/>
      <c r="N22" s="15" t="s">
        <v>144</v>
      </c>
      <c r="O22" s="14"/>
      <c r="P22" s="21" t="s">
        <v>144</v>
      </c>
      <c r="Q22" s="14"/>
      <c r="R22" s="15"/>
      <c r="S22" s="14"/>
      <c r="T22" s="21"/>
      <c r="U22" s="14"/>
      <c r="V22" s="15"/>
      <c r="W22" s="14"/>
      <c r="X22" s="14"/>
      <c r="Y22" s="14"/>
      <c r="Z22" s="31"/>
      <c r="AA22" s="21"/>
      <c r="AB22" s="21"/>
      <c r="AC22" s="21"/>
      <c r="AD22" s="15"/>
      <c r="AE22" s="14"/>
      <c r="AF22" s="14"/>
      <c r="AG22" s="31"/>
      <c r="AH22" s="21"/>
      <c r="AI22" s="21"/>
      <c r="AK22" s="7"/>
    </row>
    <row r="23" spans="1:37" s="4" customFormat="1" ht="11.1" customHeight="1" x14ac:dyDescent="0.2">
      <c r="A23" s="13">
        <v>20</v>
      </c>
      <c r="B23" s="13">
        <v>177</v>
      </c>
      <c r="C23" s="13" t="s">
        <v>160</v>
      </c>
      <c r="D23" s="13" t="s">
        <v>69</v>
      </c>
      <c r="E23" s="13">
        <f>SUM(F23:AJ23)</f>
        <v>21</v>
      </c>
      <c r="F23" s="15" t="s">
        <v>144</v>
      </c>
      <c r="G23" s="14"/>
      <c r="H23" s="14" t="s">
        <v>144</v>
      </c>
      <c r="I23" s="14"/>
      <c r="J23" s="15" t="s">
        <v>144</v>
      </c>
      <c r="K23" s="14"/>
      <c r="L23" s="14" t="s">
        <v>144</v>
      </c>
      <c r="M23" s="14"/>
      <c r="N23" s="15">
        <v>10</v>
      </c>
      <c r="O23" s="14"/>
      <c r="P23" s="21">
        <v>11</v>
      </c>
      <c r="Q23" s="14"/>
      <c r="R23" s="15"/>
      <c r="S23" s="14"/>
      <c r="T23" s="21"/>
      <c r="U23" s="14"/>
      <c r="V23" s="15"/>
      <c r="W23" s="14"/>
      <c r="X23" s="21"/>
      <c r="Y23" s="14"/>
      <c r="Z23" s="15"/>
      <c r="AA23" s="14"/>
      <c r="AB23" s="14"/>
      <c r="AC23" s="14"/>
      <c r="AD23" s="15"/>
      <c r="AE23" s="14"/>
      <c r="AF23" s="14"/>
      <c r="AG23" s="15"/>
      <c r="AH23" s="14"/>
      <c r="AI23" s="14"/>
      <c r="AK23" s="7"/>
    </row>
    <row r="24" spans="1:37" s="4" customFormat="1" ht="11.1" customHeight="1" x14ac:dyDescent="0.2">
      <c r="A24" s="13">
        <v>21</v>
      </c>
      <c r="B24" s="48">
        <v>77</v>
      </c>
      <c r="C24" s="13" t="s">
        <v>102</v>
      </c>
      <c r="D24" s="13" t="s">
        <v>103</v>
      </c>
      <c r="E24" s="13">
        <f>SUM(F24:AJ24)</f>
        <v>21</v>
      </c>
      <c r="F24" s="15">
        <v>3</v>
      </c>
      <c r="G24" s="14"/>
      <c r="H24" s="14">
        <v>5</v>
      </c>
      <c r="I24" s="14"/>
      <c r="J24" s="15">
        <v>1</v>
      </c>
      <c r="K24" s="79"/>
      <c r="L24" s="14">
        <v>5</v>
      </c>
      <c r="M24" s="14"/>
      <c r="N24" s="15">
        <v>3</v>
      </c>
      <c r="O24" s="14"/>
      <c r="P24" s="21">
        <v>4</v>
      </c>
      <c r="Q24" s="14"/>
      <c r="R24" s="15"/>
      <c r="S24" s="14"/>
      <c r="T24" s="21"/>
      <c r="U24" s="14"/>
      <c r="V24" s="15"/>
      <c r="W24" s="14"/>
      <c r="X24" s="14"/>
      <c r="Y24" s="14"/>
      <c r="Z24" s="31"/>
      <c r="AA24" s="21"/>
      <c r="AB24" s="21"/>
      <c r="AC24" s="21"/>
      <c r="AD24" s="31"/>
      <c r="AE24" s="21"/>
      <c r="AF24" s="21"/>
      <c r="AG24" s="31"/>
      <c r="AH24" s="21"/>
      <c r="AI24" s="21"/>
      <c r="AK24" s="7"/>
    </row>
    <row r="25" spans="1:37" s="4" customFormat="1" ht="11.1" customHeight="1" x14ac:dyDescent="0.2">
      <c r="A25" s="13">
        <v>22</v>
      </c>
      <c r="B25" s="48">
        <v>83</v>
      </c>
      <c r="C25" s="13" t="s">
        <v>132</v>
      </c>
      <c r="D25" s="13" t="s">
        <v>59</v>
      </c>
      <c r="E25" s="13">
        <f>SUM(F25:AJ25)</f>
        <v>18</v>
      </c>
      <c r="F25" s="15">
        <v>2</v>
      </c>
      <c r="G25" s="14"/>
      <c r="H25" s="14">
        <v>6</v>
      </c>
      <c r="I25" s="14"/>
      <c r="J25" s="15">
        <v>10</v>
      </c>
      <c r="K25" s="14"/>
      <c r="L25" s="14">
        <v>0</v>
      </c>
      <c r="M25" s="14"/>
      <c r="N25" s="15" t="s">
        <v>144</v>
      </c>
      <c r="O25" s="14"/>
      <c r="P25" s="14" t="s">
        <v>144</v>
      </c>
      <c r="Q25" s="14"/>
      <c r="R25" s="15"/>
      <c r="S25" s="14"/>
      <c r="T25" s="21"/>
      <c r="U25" s="14"/>
      <c r="V25" s="15"/>
      <c r="W25" s="14"/>
      <c r="X25" s="14"/>
      <c r="Y25" s="14"/>
      <c r="Z25" s="15"/>
      <c r="AA25" s="14"/>
      <c r="AB25" s="14"/>
      <c r="AC25" s="14"/>
      <c r="AD25" s="15"/>
      <c r="AE25" s="14"/>
      <c r="AF25" s="14"/>
      <c r="AG25" s="15"/>
      <c r="AH25" s="14"/>
      <c r="AI25" s="14"/>
      <c r="AK25" s="7"/>
    </row>
    <row r="26" spans="1:37" s="4" customFormat="1" ht="11.1" customHeight="1" x14ac:dyDescent="0.2">
      <c r="A26" s="13">
        <v>23</v>
      </c>
      <c r="B26" s="48">
        <v>19</v>
      </c>
      <c r="C26" s="13" t="s">
        <v>153</v>
      </c>
      <c r="D26" s="13" t="s">
        <v>61</v>
      </c>
      <c r="E26" s="13">
        <f>SUM(F26:AJ26)</f>
        <v>15</v>
      </c>
      <c r="F26" s="15" t="s">
        <v>144</v>
      </c>
      <c r="G26" s="14"/>
      <c r="H26" s="14" t="s">
        <v>144</v>
      </c>
      <c r="I26" s="14"/>
      <c r="J26" s="15">
        <v>15</v>
      </c>
      <c r="K26" s="14"/>
      <c r="L26" s="14">
        <v>0</v>
      </c>
      <c r="M26" s="14"/>
      <c r="N26" s="15" t="s">
        <v>144</v>
      </c>
      <c r="O26" s="14"/>
      <c r="P26" s="21" t="s">
        <v>144</v>
      </c>
      <c r="Q26" s="14"/>
      <c r="R26" s="15"/>
      <c r="S26" s="14"/>
      <c r="T26" s="21"/>
      <c r="U26" s="14"/>
      <c r="V26" s="31"/>
      <c r="W26" s="21"/>
      <c r="X26" s="14"/>
      <c r="Y26" s="14"/>
      <c r="Z26" s="15"/>
      <c r="AA26" s="14"/>
      <c r="AB26" s="14"/>
      <c r="AC26" s="14"/>
      <c r="AD26" s="31"/>
      <c r="AE26" s="21"/>
      <c r="AF26" s="21"/>
      <c r="AG26" s="15"/>
      <c r="AH26" s="14"/>
      <c r="AI26" s="14"/>
      <c r="AK26" s="7"/>
    </row>
    <row r="27" spans="1:37" s="4" customFormat="1" ht="11.1" customHeight="1" x14ac:dyDescent="0.2">
      <c r="A27" s="13">
        <v>24</v>
      </c>
      <c r="B27" s="48">
        <v>112</v>
      </c>
      <c r="C27" s="13" t="s">
        <v>38</v>
      </c>
      <c r="D27" s="13" t="s">
        <v>64</v>
      </c>
      <c r="E27" s="13">
        <f>SUM(F27:AJ27)</f>
        <v>14</v>
      </c>
      <c r="F27" s="15" t="s">
        <v>144</v>
      </c>
      <c r="G27" s="14"/>
      <c r="H27" s="14" t="s">
        <v>144</v>
      </c>
      <c r="I27" s="14"/>
      <c r="J27" s="15">
        <v>14</v>
      </c>
      <c r="K27" s="14"/>
      <c r="L27" s="14">
        <v>0</v>
      </c>
      <c r="M27" s="14"/>
      <c r="N27" s="15" t="s">
        <v>144</v>
      </c>
      <c r="O27" s="14"/>
      <c r="P27" s="21" t="s">
        <v>144</v>
      </c>
      <c r="Q27" s="14"/>
      <c r="R27" s="15"/>
      <c r="S27" s="14"/>
      <c r="T27" s="21"/>
      <c r="U27" s="14"/>
      <c r="V27" s="15"/>
      <c r="W27" s="14"/>
      <c r="X27" s="14"/>
      <c r="Y27" s="14"/>
      <c r="Z27" s="31"/>
      <c r="AA27" s="21"/>
      <c r="AB27" s="21"/>
      <c r="AC27" s="21"/>
      <c r="AD27" s="15"/>
      <c r="AE27" s="14"/>
      <c r="AF27" s="14"/>
      <c r="AG27" s="15"/>
      <c r="AH27" s="14"/>
      <c r="AI27" s="14"/>
      <c r="AK27" s="7"/>
    </row>
    <row r="28" spans="1:37" s="4" customFormat="1" ht="11.1" customHeight="1" x14ac:dyDescent="0.2">
      <c r="A28" s="13">
        <v>25</v>
      </c>
      <c r="B28" s="48">
        <v>352</v>
      </c>
      <c r="C28" s="84" t="s">
        <v>151</v>
      </c>
      <c r="D28" s="84" t="s">
        <v>152</v>
      </c>
      <c r="E28" s="13">
        <f>SUM(F28:AJ28)</f>
        <v>10</v>
      </c>
      <c r="F28" s="15" t="s">
        <v>144</v>
      </c>
      <c r="G28" s="14"/>
      <c r="H28" s="14" t="s">
        <v>144</v>
      </c>
      <c r="I28" s="14"/>
      <c r="J28" s="15">
        <v>0</v>
      </c>
      <c r="K28" s="14"/>
      <c r="L28" s="14">
        <v>3</v>
      </c>
      <c r="M28" s="14"/>
      <c r="N28" s="70">
        <v>5</v>
      </c>
      <c r="O28" s="79"/>
      <c r="P28" s="21">
        <v>2</v>
      </c>
      <c r="Q28" s="14"/>
      <c r="R28" s="15"/>
      <c r="S28" s="14"/>
      <c r="T28" s="21"/>
      <c r="U28" s="14"/>
      <c r="V28" s="15"/>
      <c r="W28" s="14"/>
      <c r="X28" s="21"/>
      <c r="Y28" s="14"/>
      <c r="Z28" s="15"/>
      <c r="AA28" s="14"/>
      <c r="AB28" s="14"/>
      <c r="AC28" s="14"/>
      <c r="AD28" s="15"/>
      <c r="AE28" s="14"/>
      <c r="AF28" s="14"/>
      <c r="AG28" s="15"/>
      <c r="AH28" s="14"/>
      <c r="AI28" s="14"/>
      <c r="AK28" s="7"/>
    </row>
    <row r="29" spans="1:37" s="4" customFormat="1" ht="11.1" customHeight="1" x14ac:dyDescent="0.2">
      <c r="A29" s="13">
        <v>26</v>
      </c>
      <c r="B29" s="48">
        <v>88</v>
      </c>
      <c r="C29" s="13" t="s">
        <v>100</v>
      </c>
      <c r="D29" s="13" t="s">
        <v>69</v>
      </c>
      <c r="E29" s="13">
        <f>SUM(F29:AJ29)</f>
        <v>7</v>
      </c>
      <c r="F29" s="15">
        <v>1</v>
      </c>
      <c r="G29" s="14"/>
      <c r="H29" s="14">
        <v>4</v>
      </c>
      <c r="I29" s="14"/>
      <c r="J29" s="15">
        <v>0</v>
      </c>
      <c r="K29" s="14"/>
      <c r="L29" s="14">
        <v>2</v>
      </c>
      <c r="M29" s="14"/>
      <c r="N29" s="15" t="s">
        <v>144</v>
      </c>
      <c r="O29" s="14"/>
      <c r="P29" s="14" t="s">
        <v>144</v>
      </c>
      <c r="Q29" s="14"/>
      <c r="R29" s="15"/>
      <c r="S29" s="14"/>
      <c r="T29" s="21"/>
      <c r="U29" s="14"/>
      <c r="V29" s="15"/>
      <c r="W29" s="14"/>
      <c r="X29" s="14"/>
      <c r="Y29" s="14"/>
      <c r="Z29" s="15"/>
      <c r="AA29" s="14"/>
      <c r="AB29" s="14"/>
      <c r="AC29" s="14"/>
      <c r="AD29" s="15"/>
      <c r="AE29" s="14"/>
      <c r="AF29" s="14"/>
      <c r="AG29" s="15"/>
      <c r="AH29" s="14"/>
      <c r="AI29" s="14"/>
      <c r="AK29" s="7"/>
    </row>
    <row r="30" spans="1:37" s="4" customFormat="1" ht="11.1" customHeight="1" x14ac:dyDescent="0.2">
      <c r="A30" s="13">
        <v>27</v>
      </c>
      <c r="B30" s="48">
        <v>22</v>
      </c>
      <c r="C30" s="13" t="s">
        <v>147</v>
      </c>
      <c r="D30" s="13" t="s">
        <v>99</v>
      </c>
      <c r="E30" s="13">
        <f>SUM(F30:AJ30)</f>
        <v>6</v>
      </c>
      <c r="F30" s="31">
        <v>0</v>
      </c>
      <c r="G30" s="21"/>
      <c r="H30" s="21">
        <v>0</v>
      </c>
      <c r="I30" s="21"/>
      <c r="J30" s="15">
        <v>0</v>
      </c>
      <c r="K30" s="79"/>
      <c r="L30" s="14">
        <v>4</v>
      </c>
      <c r="N30" s="15">
        <v>2</v>
      </c>
      <c r="O30" s="14"/>
      <c r="P30" s="21">
        <v>0</v>
      </c>
      <c r="Q30" s="14"/>
      <c r="R30" s="15"/>
      <c r="S30" s="14"/>
      <c r="T30" s="21"/>
      <c r="U30" s="14"/>
      <c r="V30" s="15"/>
      <c r="W30" s="14"/>
      <c r="X30" s="14"/>
      <c r="Y30" s="14"/>
      <c r="Z30" s="15"/>
      <c r="AA30" s="14"/>
      <c r="AB30" s="14"/>
      <c r="AC30" s="14"/>
      <c r="AD30" s="15"/>
      <c r="AE30" s="14"/>
      <c r="AF30" s="14"/>
      <c r="AG30" s="15"/>
      <c r="AH30" s="14"/>
      <c r="AI30" s="14"/>
      <c r="AK30" s="7"/>
    </row>
    <row r="31" spans="1:37" s="4" customFormat="1" ht="11.1" customHeight="1" x14ac:dyDescent="0.2">
      <c r="A31" s="13">
        <v>28</v>
      </c>
      <c r="B31" s="48">
        <v>377</v>
      </c>
      <c r="C31" s="13" t="s">
        <v>150</v>
      </c>
      <c r="D31" s="13" t="s">
        <v>64</v>
      </c>
      <c r="E31" s="13">
        <f>SUM(F31:AJ31)</f>
        <v>2</v>
      </c>
      <c r="F31" s="15" t="s">
        <v>144</v>
      </c>
      <c r="G31" s="14"/>
      <c r="H31" s="14" t="s">
        <v>144</v>
      </c>
      <c r="I31" s="14"/>
      <c r="J31" s="15">
        <v>2</v>
      </c>
      <c r="K31" s="14"/>
      <c r="L31" s="14">
        <v>0</v>
      </c>
      <c r="M31" s="14"/>
      <c r="N31" s="15" t="s">
        <v>144</v>
      </c>
      <c r="O31" s="14"/>
      <c r="P31" s="21" t="s">
        <v>144</v>
      </c>
      <c r="Q31" s="14"/>
      <c r="R31" s="15"/>
      <c r="S31" s="14"/>
      <c r="T31" s="21"/>
      <c r="U31" s="14"/>
      <c r="V31" s="15"/>
      <c r="W31" s="14"/>
      <c r="X31" s="14"/>
      <c r="Y31" s="14"/>
      <c r="Z31" s="15"/>
      <c r="AA31" s="14"/>
      <c r="AB31" s="14"/>
      <c r="AC31" s="14"/>
      <c r="AD31" s="15"/>
      <c r="AE31" s="14"/>
      <c r="AF31" s="14"/>
      <c r="AG31" s="15"/>
      <c r="AH31" s="14"/>
      <c r="AI31" s="14"/>
      <c r="AK31" s="7"/>
    </row>
    <row r="32" spans="1:37" s="4" customFormat="1" ht="11.1" customHeight="1" x14ac:dyDescent="0.2">
      <c r="A32" s="13">
        <v>29</v>
      </c>
      <c r="B32" s="48">
        <v>172</v>
      </c>
      <c r="C32" s="13" t="s">
        <v>118</v>
      </c>
      <c r="D32" s="13" t="s">
        <v>59</v>
      </c>
      <c r="E32" s="13">
        <f>SUM(F32:AJ32)</f>
        <v>1</v>
      </c>
      <c r="F32" s="31">
        <v>0</v>
      </c>
      <c r="G32" s="21"/>
      <c r="H32" s="21">
        <v>1</v>
      </c>
      <c r="I32" s="21"/>
      <c r="J32" s="15" t="s">
        <v>144</v>
      </c>
      <c r="K32" s="14"/>
      <c r="L32" s="14" t="s">
        <v>144</v>
      </c>
      <c r="M32" s="14"/>
      <c r="N32" s="15" t="s">
        <v>144</v>
      </c>
      <c r="O32" s="14"/>
      <c r="P32" s="14" t="s">
        <v>144</v>
      </c>
      <c r="Q32" s="14"/>
      <c r="R32" s="15"/>
      <c r="S32" s="14"/>
      <c r="T32" s="21"/>
      <c r="U32" s="14"/>
      <c r="V32" s="15"/>
      <c r="W32" s="14"/>
      <c r="X32" s="14"/>
      <c r="Y32" s="14"/>
      <c r="Z32" s="15"/>
      <c r="AA32" s="14"/>
      <c r="AB32" s="14"/>
      <c r="AC32" s="14"/>
      <c r="AD32" s="31"/>
      <c r="AE32" s="21"/>
      <c r="AF32" s="21"/>
      <c r="AG32" s="15"/>
      <c r="AH32" s="14"/>
      <c r="AI32" s="14"/>
      <c r="AK32" s="7"/>
    </row>
    <row r="33" spans="1:37" s="4" customFormat="1" ht="11.1" customHeight="1" x14ac:dyDescent="0.2">
      <c r="A33" s="13">
        <v>30</v>
      </c>
      <c r="B33" s="13" t="s">
        <v>158</v>
      </c>
      <c r="C33" s="13" t="s">
        <v>159</v>
      </c>
      <c r="D33" s="13" t="s">
        <v>59</v>
      </c>
      <c r="E33" s="13">
        <f>SUM(F33:AJ33)</f>
        <v>1</v>
      </c>
      <c r="F33" s="31" t="s">
        <v>144</v>
      </c>
      <c r="G33" s="21"/>
      <c r="H33" s="21" t="s">
        <v>144</v>
      </c>
      <c r="I33" s="110"/>
      <c r="J33" s="15" t="s">
        <v>144</v>
      </c>
      <c r="K33" s="14"/>
      <c r="L33" s="14" t="s">
        <v>144</v>
      </c>
      <c r="M33" s="14"/>
      <c r="N33" s="22">
        <v>0</v>
      </c>
      <c r="O33" s="47"/>
      <c r="P33" s="47">
        <v>1</v>
      </c>
      <c r="Q33" s="47"/>
      <c r="R33" s="15"/>
      <c r="S33" s="14"/>
      <c r="T33" s="21"/>
      <c r="U33" s="14"/>
      <c r="V33" s="15"/>
      <c r="W33" s="14"/>
      <c r="X33" s="21"/>
      <c r="Y33" s="14"/>
      <c r="Z33" s="15"/>
      <c r="AA33" s="14"/>
      <c r="AB33" s="14"/>
      <c r="AC33" s="14"/>
      <c r="AD33" s="15"/>
      <c r="AE33" s="14"/>
      <c r="AF33" s="14"/>
      <c r="AG33" s="15"/>
      <c r="AH33" s="14"/>
      <c r="AI33" s="14"/>
      <c r="AK33" s="7"/>
    </row>
    <row r="34" spans="1:37" s="4" customFormat="1" ht="11.1" customHeight="1" x14ac:dyDescent="0.2">
      <c r="A34" s="13">
        <v>31</v>
      </c>
      <c r="B34" s="13"/>
      <c r="C34" s="13" t="s">
        <v>85</v>
      </c>
      <c r="D34" s="109" t="s">
        <v>69</v>
      </c>
      <c r="E34" s="13">
        <f>SUM(F34:AJ34)</f>
        <v>0</v>
      </c>
      <c r="F34" s="15"/>
      <c r="G34" s="14"/>
      <c r="H34" s="14"/>
      <c r="I34" s="21"/>
      <c r="J34" s="15"/>
      <c r="K34" s="14"/>
      <c r="L34" s="14"/>
      <c r="M34" s="14"/>
      <c r="N34" s="15"/>
      <c r="O34" s="14"/>
      <c r="P34" s="21"/>
      <c r="Q34" s="14"/>
      <c r="R34" s="15"/>
      <c r="S34" s="14"/>
      <c r="T34" s="21"/>
      <c r="U34" s="14"/>
      <c r="V34" s="15"/>
      <c r="W34" s="14"/>
      <c r="X34" s="14"/>
      <c r="Y34" s="14"/>
      <c r="Z34" s="15"/>
      <c r="AA34" s="14"/>
      <c r="AB34" s="14"/>
      <c r="AC34" s="14"/>
      <c r="AD34" s="15"/>
      <c r="AE34" s="14"/>
      <c r="AF34" s="14"/>
      <c r="AG34" s="31"/>
      <c r="AH34" s="21"/>
      <c r="AI34" s="21"/>
      <c r="AK34" s="7"/>
    </row>
    <row r="35" spans="1:37" s="4" customFormat="1" ht="11.1" customHeight="1" x14ac:dyDescent="0.2">
      <c r="A35" s="13">
        <v>32</v>
      </c>
      <c r="B35" s="13">
        <v>13</v>
      </c>
      <c r="C35" s="13" t="s">
        <v>50</v>
      </c>
      <c r="D35" s="13" t="s">
        <v>82</v>
      </c>
      <c r="E35" s="13">
        <f>SUM(F35:AJ35)</f>
        <v>0</v>
      </c>
      <c r="F35" s="15"/>
      <c r="G35" s="14"/>
      <c r="H35" s="14"/>
      <c r="I35" s="14"/>
      <c r="J35" s="15"/>
      <c r="K35" s="14"/>
      <c r="L35" s="14"/>
      <c r="M35" s="14"/>
      <c r="N35" s="15"/>
      <c r="O35" s="14"/>
      <c r="P35" s="14"/>
      <c r="Q35" s="14"/>
      <c r="R35" s="15"/>
      <c r="S35" s="14"/>
      <c r="T35" s="14"/>
      <c r="U35" s="14"/>
      <c r="V35" s="15"/>
      <c r="W35" s="14"/>
      <c r="X35" s="14"/>
      <c r="Y35" s="14"/>
      <c r="Z35" s="31"/>
      <c r="AA35" s="21"/>
      <c r="AB35" s="21"/>
      <c r="AC35" s="21"/>
      <c r="AD35" s="15"/>
      <c r="AE35" s="14"/>
      <c r="AF35" s="14"/>
      <c r="AG35" s="15"/>
      <c r="AH35" s="14"/>
      <c r="AI35" s="14"/>
      <c r="AK35" s="7"/>
    </row>
    <row r="36" spans="1:37" ht="11.1" customHeight="1" x14ac:dyDescent="0.2">
      <c r="A36" s="13">
        <v>33</v>
      </c>
      <c r="B36" s="48">
        <v>707</v>
      </c>
      <c r="C36" s="109" t="s">
        <v>51</v>
      </c>
      <c r="D36" s="15" t="s">
        <v>69</v>
      </c>
      <c r="E36" s="13">
        <f>SUM(F36:AJ36)</f>
        <v>0</v>
      </c>
      <c r="F36" s="31"/>
      <c r="G36" s="21"/>
      <c r="H36" s="21"/>
      <c r="I36" s="21"/>
      <c r="J36" s="15"/>
      <c r="K36" s="14"/>
      <c r="L36" s="14"/>
      <c r="M36" s="14"/>
      <c r="N36" s="15"/>
      <c r="O36" s="14"/>
      <c r="P36" s="21"/>
      <c r="Q36" s="14"/>
      <c r="R36" s="15"/>
      <c r="S36" s="14"/>
      <c r="T36" s="21"/>
      <c r="U36" s="14"/>
      <c r="V36" s="15"/>
      <c r="W36" s="14"/>
      <c r="X36" s="14"/>
      <c r="Y36" s="14"/>
      <c r="Z36" s="15"/>
      <c r="AA36" s="14"/>
      <c r="AB36" s="14"/>
      <c r="AC36" s="14"/>
      <c r="AD36" s="15"/>
      <c r="AE36" s="14"/>
      <c r="AF36" s="14"/>
      <c r="AG36" s="15"/>
      <c r="AH36" s="14"/>
      <c r="AI36" s="14"/>
      <c r="AJ36"/>
      <c r="AK36" s="2"/>
    </row>
    <row r="37" spans="1:37" s="4" customFormat="1" ht="11.1" customHeight="1" x14ac:dyDescent="0.2">
      <c r="A37" s="13">
        <v>34</v>
      </c>
      <c r="B37" s="48">
        <v>281</v>
      </c>
      <c r="C37" s="18" t="s">
        <v>90</v>
      </c>
      <c r="D37" s="15" t="s">
        <v>70</v>
      </c>
      <c r="E37" s="13">
        <f>SUM(F37:AJ37)</f>
        <v>0</v>
      </c>
      <c r="F37" s="15"/>
      <c r="G37" s="14"/>
      <c r="H37" s="14"/>
      <c r="I37" s="14"/>
      <c r="J37" s="15"/>
      <c r="K37" s="14"/>
      <c r="L37" s="14"/>
      <c r="M37" s="14"/>
      <c r="N37" s="15"/>
      <c r="O37" s="14"/>
      <c r="P37" s="14"/>
      <c r="Q37" s="14"/>
      <c r="R37" s="15"/>
      <c r="S37" s="14"/>
      <c r="T37" s="21"/>
      <c r="U37" s="14"/>
      <c r="V37" s="15"/>
      <c r="W37" s="14"/>
      <c r="X37" s="14"/>
      <c r="Y37" s="14"/>
      <c r="Z37" s="15"/>
      <c r="AA37" s="14"/>
      <c r="AB37" s="14"/>
      <c r="AC37" s="14"/>
      <c r="AD37" s="15"/>
      <c r="AE37" s="14"/>
      <c r="AF37" s="14"/>
      <c r="AG37" s="15"/>
      <c r="AH37" s="14"/>
      <c r="AI37" s="14"/>
      <c r="AK37" s="7"/>
    </row>
    <row r="38" spans="1:37" s="4" customFormat="1" ht="11.1" customHeight="1" x14ac:dyDescent="0.2">
      <c r="A38" s="13">
        <v>35</v>
      </c>
      <c r="B38" s="48">
        <v>36</v>
      </c>
      <c r="C38" s="18" t="s">
        <v>54</v>
      </c>
      <c r="D38" s="15" t="s">
        <v>59</v>
      </c>
      <c r="E38" s="13">
        <f>SUM(F38:AJ38)</f>
        <v>0</v>
      </c>
      <c r="F38" s="110"/>
      <c r="G38" s="21"/>
      <c r="H38" s="21"/>
      <c r="I38" s="21"/>
      <c r="J38" s="15"/>
      <c r="K38" s="14"/>
      <c r="L38" s="14"/>
      <c r="M38" s="14"/>
      <c r="N38" s="15"/>
      <c r="O38" s="14"/>
      <c r="P38" s="14"/>
      <c r="Q38" s="14"/>
      <c r="R38" s="15"/>
      <c r="S38" s="14"/>
      <c r="T38" s="14"/>
      <c r="U38" s="14"/>
      <c r="V38" s="15"/>
      <c r="W38" s="14"/>
      <c r="X38" s="14"/>
      <c r="Y38" s="14"/>
      <c r="Z38" s="15"/>
      <c r="AA38" s="14"/>
      <c r="AB38" s="14"/>
      <c r="AC38" s="14"/>
      <c r="AD38" s="15"/>
      <c r="AE38" s="14"/>
      <c r="AF38" s="14"/>
      <c r="AG38" s="5"/>
      <c r="AH38" s="14"/>
      <c r="AI38" s="14"/>
      <c r="AK38" s="7"/>
    </row>
    <row r="39" spans="1:37" s="4" customFormat="1" ht="11.1" customHeight="1" x14ac:dyDescent="0.2">
      <c r="A39" s="13">
        <v>36</v>
      </c>
      <c r="B39" s="48">
        <v>505</v>
      </c>
      <c r="C39" s="13" t="s">
        <v>128</v>
      </c>
      <c r="D39" s="13" t="s">
        <v>59</v>
      </c>
      <c r="E39" s="13">
        <f>SUM(F39:AJ39)</f>
        <v>0</v>
      </c>
      <c r="F39" s="15">
        <v>0</v>
      </c>
      <c r="G39" s="14"/>
      <c r="H39" s="14">
        <v>0</v>
      </c>
      <c r="I39" s="14"/>
      <c r="J39" s="15"/>
      <c r="K39" s="14"/>
      <c r="L39" s="14"/>
      <c r="M39" s="14"/>
      <c r="N39" s="15" t="s">
        <v>144</v>
      </c>
      <c r="O39" s="14"/>
      <c r="P39" s="14" t="s">
        <v>144</v>
      </c>
      <c r="Q39" s="14"/>
      <c r="R39" s="15"/>
      <c r="S39" s="14"/>
      <c r="T39" s="21"/>
      <c r="U39" s="14"/>
      <c r="V39" s="15"/>
      <c r="W39" s="14"/>
      <c r="X39" s="14"/>
      <c r="Y39" s="14"/>
      <c r="Z39" s="31"/>
      <c r="AA39" s="21"/>
      <c r="AB39" s="21"/>
      <c r="AC39" s="21"/>
      <c r="AD39" s="15"/>
      <c r="AE39" s="14"/>
      <c r="AF39" s="14"/>
      <c r="AG39" s="15"/>
      <c r="AH39" s="6"/>
      <c r="AI39" s="14"/>
      <c r="AK39" s="7"/>
    </row>
    <row r="40" spans="1:37" s="4" customFormat="1" ht="11.1" customHeight="1" x14ac:dyDescent="0.2">
      <c r="A40" s="13">
        <v>37</v>
      </c>
      <c r="B40" s="48">
        <v>23</v>
      </c>
      <c r="C40" s="13" t="s">
        <v>52</v>
      </c>
      <c r="D40" s="13" t="s">
        <v>64</v>
      </c>
      <c r="E40" s="13">
        <f>SUM(F40:AJ40)</f>
        <v>0</v>
      </c>
      <c r="F40" s="31"/>
      <c r="G40" s="21"/>
      <c r="H40" s="14"/>
      <c r="I40" s="14"/>
      <c r="J40" s="15"/>
      <c r="K40" s="14"/>
      <c r="L40" s="14"/>
      <c r="M40" s="14"/>
      <c r="N40" s="15"/>
      <c r="O40" s="14"/>
      <c r="P40" s="14"/>
      <c r="Q40" s="14"/>
      <c r="R40" s="15"/>
      <c r="S40" s="14"/>
      <c r="T40" s="21"/>
      <c r="U40" s="14"/>
      <c r="V40" s="15"/>
      <c r="W40" s="14"/>
      <c r="X40" s="14"/>
      <c r="Y40" s="14"/>
      <c r="Z40" s="31"/>
      <c r="AA40" s="21"/>
      <c r="AB40" s="21"/>
      <c r="AC40" s="60"/>
      <c r="AD40" s="15"/>
      <c r="AE40" s="14"/>
      <c r="AF40" s="14"/>
      <c r="AG40" s="15"/>
      <c r="AH40" s="14"/>
      <c r="AI40" s="14"/>
      <c r="AK40" s="7"/>
    </row>
    <row r="41" spans="1:37" s="4" customFormat="1" ht="11.1" customHeight="1" x14ac:dyDescent="0.2">
      <c r="A41" s="13">
        <v>38</v>
      </c>
      <c r="B41" s="13">
        <v>35</v>
      </c>
      <c r="C41" s="13" t="s">
        <v>89</v>
      </c>
      <c r="D41" s="13" t="s">
        <v>64</v>
      </c>
      <c r="E41" s="13">
        <f>SUM(F41:AJ41)</f>
        <v>0</v>
      </c>
      <c r="F41" s="15"/>
      <c r="G41" s="14"/>
      <c r="H41" s="14"/>
      <c r="I41" s="18"/>
      <c r="J41" s="15"/>
      <c r="K41" s="14"/>
      <c r="L41" s="14"/>
      <c r="M41" s="14"/>
      <c r="N41" s="15"/>
      <c r="O41" s="14"/>
      <c r="P41" s="14"/>
      <c r="Q41" s="14"/>
      <c r="R41" s="15"/>
      <c r="S41" s="14"/>
      <c r="T41" s="21"/>
      <c r="U41" s="14"/>
      <c r="V41" s="15"/>
      <c r="W41" s="14"/>
      <c r="X41" s="14"/>
      <c r="Y41" s="14"/>
      <c r="Z41" s="31"/>
      <c r="AA41" s="21"/>
      <c r="AB41" s="14"/>
      <c r="AC41" s="14"/>
      <c r="AD41" s="15"/>
      <c r="AE41" s="14"/>
      <c r="AF41" s="14"/>
      <c r="AG41" s="15"/>
      <c r="AH41" s="14"/>
      <c r="AI41" s="14"/>
      <c r="AK41" s="7"/>
    </row>
    <row r="42" spans="1:37" s="4" customFormat="1" ht="11.1" customHeight="1" x14ac:dyDescent="0.2">
      <c r="A42" s="15">
        <v>39</v>
      </c>
      <c r="B42" s="48">
        <v>331</v>
      </c>
      <c r="C42" s="13" t="s">
        <v>122</v>
      </c>
      <c r="D42" s="13" t="s">
        <v>112</v>
      </c>
      <c r="E42" s="13">
        <f>SUM(F42:AJ42)</f>
        <v>0</v>
      </c>
      <c r="F42" s="15">
        <v>0</v>
      </c>
      <c r="G42" s="14"/>
      <c r="H42" s="14">
        <v>0</v>
      </c>
      <c r="I42" s="14"/>
      <c r="J42" s="15"/>
      <c r="K42" s="14"/>
      <c r="L42" s="14"/>
      <c r="M42" s="14"/>
      <c r="N42" s="70"/>
      <c r="O42" s="79"/>
      <c r="P42" s="21"/>
      <c r="Q42" s="14"/>
      <c r="R42" s="15"/>
      <c r="S42" s="14"/>
      <c r="T42" s="21"/>
      <c r="U42" s="14"/>
      <c r="V42" s="15"/>
      <c r="W42" s="14"/>
      <c r="X42" s="14"/>
      <c r="Y42" s="14"/>
      <c r="Z42" s="31"/>
      <c r="AA42" s="21"/>
      <c r="AB42" s="14"/>
      <c r="AC42" s="14"/>
      <c r="AD42" s="15"/>
      <c r="AE42" s="14"/>
      <c r="AF42" s="14"/>
      <c r="AG42" s="15"/>
      <c r="AH42" s="14"/>
      <c r="AI42" s="14"/>
      <c r="AK42" s="7"/>
    </row>
    <row r="43" spans="1:37" s="4" customFormat="1" ht="11.1" customHeight="1" x14ac:dyDescent="0.2">
      <c r="A43" s="14">
        <v>40</v>
      </c>
      <c r="B43" s="48"/>
      <c r="C43" s="13"/>
      <c r="D43" s="13"/>
      <c r="E43" s="13">
        <f t="shared" ref="E41:E43" si="0">SUM(F43:AJ43)</f>
        <v>0</v>
      </c>
      <c r="F43" s="15"/>
      <c r="G43" s="14"/>
      <c r="H43" s="14"/>
      <c r="I43" s="14"/>
      <c r="J43" s="15"/>
      <c r="K43" s="14"/>
      <c r="L43" s="14"/>
      <c r="M43" s="14"/>
      <c r="N43" s="15"/>
      <c r="O43" s="14"/>
      <c r="P43" s="21"/>
      <c r="Q43" s="14"/>
      <c r="R43" s="15"/>
      <c r="S43" s="14"/>
      <c r="T43" s="21"/>
      <c r="U43" s="14"/>
      <c r="V43" s="15"/>
      <c r="W43" s="14"/>
      <c r="X43" s="14"/>
      <c r="Y43" s="14"/>
      <c r="Z43" s="31"/>
      <c r="AA43" s="21"/>
      <c r="AB43" s="14"/>
      <c r="AC43" s="14"/>
      <c r="AD43" s="15"/>
      <c r="AE43" s="14"/>
      <c r="AF43" s="14"/>
      <c r="AG43" s="15"/>
      <c r="AH43" s="14"/>
      <c r="AI43" s="14"/>
      <c r="AK43" s="7"/>
    </row>
    <row r="44" spans="1:37" s="4" customFormat="1" ht="11.1" customHeight="1" x14ac:dyDescent="0.2">
      <c r="A44" s="15">
        <v>41</v>
      </c>
      <c r="B44" s="48"/>
      <c r="C44" s="13"/>
      <c r="D44" s="13"/>
      <c r="E44" s="13">
        <f t="shared" ref="E44" si="1">SUM(F44:AC44)</f>
        <v>0</v>
      </c>
      <c r="F44" s="15"/>
      <c r="G44" s="14"/>
      <c r="H44" s="14"/>
      <c r="I44" s="14"/>
      <c r="J44" s="15"/>
      <c r="K44" s="14"/>
      <c r="L44" s="14"/>
      <c r="M44" s="14"/>
      <c r="N44" s="15"/>
      <c r="O44" s="14"/>
      <c r="P44" s="21"/>
      <c r="Q44" s="14"/>
      <c r="R44" s="15"/>
      <c r="S44" s="14"/>
      <c r="T44" s="21"/>
      <c r="U44" s="14"/>
      <c r="V44" s="15"/>
      <c r="W44" s="14"/>
      <c r="X44" s="14"/>
      <c r="Y44" s="14"/>
      <c r="Z44" s="31"/>
      <c r="AA44" s="21"/>
      <c r="AB44" s="14"/>
      <c r="AC44" s="14"/>
      <c r="AD44" s="15"/>
      <c r="AE44" s="14"/>
      <c r="AF44" s="14"/>
      <c r="AG44" s="15"/>
      <c r="AH44" s="14"/>
      <c r="AI44" s="14"/>
      <c r="AK44" s="7"/>
    </row>
    <row r="45" spans="1:37" s="4" customFormat="1" ht="11.1" customHeight="1" x14ac:dyDescent="0.2">
      <c r="A45" s="15">
        <v>42</v>
      </c>
      <c r="B45" s="48"/>
      <c r="C45" s="13"/>
      <c r="D45" s="13"/>
      <c r="E45" s="13">
        <f t="shared" ref="E45:E46" si="2">SUM(F45:AC45)</f>
        <v>0</v>
      </c>
      <c r="F45" s="15"/>
      <c r="G45" s="14"/>
      <c r="H45" s="14"/>
      <c r="I45" s="14"/>
      <c r="J45" s="15"/>
      <c r="K45" s="14"/>
      <c r="L45" s="14"/>
      <c r="M45" s="14"/>
      <c r="N45" s="15"/>
      <c r="O45" s="14"/>
      <c r="P45" s="21"/>
      <c r="Q45" s="14"/>
      <c r="R45" s="15"/>
      <c r="S45" s="14"/>
      <c r="T45" s="14"/>
      <c r="U45" s="14"/>
      <c r="V45" s="15"/>
      <c r="W45" s="14"/>
      <c r="X45" s="14"/>
      <c r="Y45" s="14"/>
      <c r="Z45" s="31"/>
      <c r="AA45" s="21"/>
      <c r="AB45" s="14"/>
      <c r="AC45" s="14"/>
      <c r="AD45" s="15"/>
      <c r="AE45" s="14"/>
      <c r="AF45" s="14"/>
      <c r="AG45" s="15"/>
      <c r="AH45" s="14"/>
      <c r="AI45" s="14"/>
      <c r="AK45" s="7"/>
    </row>
    <row r="46" spans="1:37" s="4" customFormat="1" ht="11.1" customHeight="1" x14ac:dyDescent="0.2">
      <c r="A46" s="15">
        <v>43</v>
      </c>
      <c r="B46" s="48"/>
      <c r="C46" s="13"/>
      <c r="D46" s="13"/>
      <c r="E46" s="13">
        <f t="shared" si="2"/>
        <v>0</v>
      </c>
      <c r="F46" s="15"/>
      <c r="G46" s="14"/>
      <c r="H46" s="14"/>
      <c r="I46" s="14"/>
      <c r="J46" s="7"/>
      <c r="N46" s="7"/>
      <c r="R46" s="7"/>
      <c r="V46" s="7"/>
      <c r="Z46" s="82"/>
      <c r="AA46" s="83"/>
      <c r="AB46" s="83"/>
      <c r="AC46" s="83"/>
      <c r="AD46" s="15"/>
      <c r="AE46" s="14"/>
      <c r="AF46" s="14"/>
      <c r="AG46" s="15"/>
      <c r="AH46" s="14"/>
      <c r="AI46" s="14"/>
      <c r="AK46" s="7"/>
    </row>
    <row r="47" spans="1:37" s="4" customFormat="1" ht="11.1" customHeight="1" x14ac:dyDescent="0.2">
      <c r="A47" s="15">
        <v>44</v>
      </c>
      <c r="B47" s="66"/>
      <c r="C47" s="66"/>
      <c r="D47" s="66"/>
      <c r="E47" s="13">
        <f t="shared" ref="E47:E48" si="3">SUM(F47:AC47)</f>
        <v>0</v>
      </c>
      <c r="F47" s="7"/>
      <c r="J47" s="7"/>
      <c r="N47" s="7"/>
      <c r="R47" s="7"/>
      <c r="V47" s="7"/>
      <c r="Z47" s="82"/>
      <c r="AA47" s="83"/>
      <c r="AB47" s="83"/>
      <c r="AC47" s="83"/>
      <c r="AD47" s="14"/>
      <c r="AE47" s="14"/>
      <c r="AF47" s="14"/>
      <c r="AG47" s="7"/>
      <c r="AH47" s="14"/>
      <c r="AI47" s="14"/>
      <c r="AK47" s="7"/>
    </row>
    <row r="48" spans="1:37" s="4" customFormat="1" ht="11.1" customHeight="1" x14ac:dyDescent="0.2">
      <c r="A48" s="15">
        <v>45</v>
      </c>
      <c r="B48" s="66"/>
      <c r="C48" s="66"/>
      <c r="D48" s="66"/>
      <c r="E48" s="13">
        <f t="shared" si="3"/>
        <v>0</v>
      </c>
      <c r="F48" s="7"/>
      <c r="J48" s="7"/>
      <c r="N48" s="7"/>
      <c r="R48" s="7"/>
      <c r="V48" s="7"/>
      <c r="Z48" s="82"/>
      <c r="AA48" s="83"/>
      <c r="AB48" s="83"/>
      <c r="AC48" s="83"/>
      <c r="AD48" s="15"/>
      <c r="AE48" s="14"/>
      <c r="AF48" s="14"/>
      <c r="AG48" s="15"/>
      <c r="AH48" s="14"/>
      <c r="AI48" s="14"/>
      <c r="AK48" s="7"/>
    </row>
    <row r="49" spans="1:37" s="4" customFormat="1" ht="11.1" customHeight="1" x14ac:dyDescent="0.2">
      <c r="A49" s="15">
        <v>46</v>
      </c>
      <c r="B49" s="66"/>
      <c r="C49" s="66"/>
      <c r="D49" s="66"/>
      <c r="E49" s="66"/>
      <c r="F49" s="7"/>
      <c r="J49" s="7"/>
      <c r="N49" s="7"/>
      <c r="R49" s="7"/>
      <c r="V49" s="7"/>
      <c r="Z49" s="31"/>
      <c r="AA49" s="21"/>
      <c r="AB49" s="14"/>
      <c r="AC49" s="14"/>
      <c r="AD49" s="15"/>
      <c r="AE49" s="14"/>
      <c r="AF49" s="14"/>
      <c r="AG49" s="15"/>
      <c r="AH49" s="14"/>
      <c r="AI49" s="14"/>
      <c r="AK49" s="7"/>
    </row>
    <row r="50" spans="1:37" s="4" customFormat="1" ht="11.1" customHeight="1" x14ac:dyDescent="0.2">
      <c r="A50" s="15">
        <v>47</v>
      </c>
      <c r="B50" s="66"/>
      <c r="C50" s="66"/>
      <c r="D50" s="66"/>
      <c r="E50" s="66"/>
      <c r="F50" s="7"/>
      <c r="J50" s="7"/>
      <c r="N50" s="7"/>
      <c r="R50" s="7"/>
      <c r="V50" s="7"/>
      <c r="Z50" s="15"/>
      <c r="AA50" s="14"/>
      <c r="AB50" s="14"/>
      <c r="AC50" s="14"/>
      <c r="AD50" s="7"/>
      <c r="AE50" s="14"/>
      <c r="AF50" s="14"/>
      <c r="AG50" s="62"/>
      <c r="AH50" s="40"/>
      <c r="AI50" s="40"/>
      <c r="AK50" s="7"/>
    </row>
    <row r="51" spans="1:37" s="4" customFormat="1" ht="11.1" customHeight="1" thickBot="1" x14ac:dyDescent="0.25">
      <c r="A51" s="15">
        <v>48</v>
      </c>
      <c r="B51" s="67"/>
      <c r="C51" s="67"/>
      <c r="D51" s="67"/>
      <c r="E51" s="67"/>
      <c r="F51" s="65"/>
      <c r="J51" s="65"/>
      <c r="N51" s="65"/>
      <c r="R51" s="65"/>
      <c r="V51" s="65"/>
      <c r="Y51" s="63"/>
      <c r="Z51" s="64"/>
      <c r="AA51" s="14"/>
      <c r="AB51" s="14"/>
      <c r="AC51" s="14"/>
      <c r="AD51" s="21"/>
      <c r="AE51" s="21"/>
      <c r="AF51" s="21"/>
      <c r="AG51" s="7"/>
      <c r="AK51" s="87"/>
    </row>
    <row r="52" spans="1:37" s="4" customFormat="1" x14ac:dyDescent="0.2">
      <c r="A52" s="9"/>
      <c r="B52" s="9"/>
      <c r="C52" s="9"/>
      <c r="D52" s="49"/>
      <c r="E52" s="50"/>
      <c r="F52" s="12">
        <f>SUM(F4:F48)</f>
        <v>221</v>
      </c>
      <c r="G52" s="12">
        <f t="shared" ref="G52:AJ52" si="4">SUM(G4:G48)</f>
        <v>2</v>
      </c>
      <c r="H52" s="12">
        <f t="shared" si="4"/>
        <v>221</v>
      </c>
      <c r="I52" s="12">
        <f t="shared" si="4"/>
        <v>2</v>
      </c>
      <c r="J52" s="12">
        <f t="shared" si="4"/>
        <v>221</v>
      </c>
      <c r="K52" s="12">
        <f t="shared" si="4"/>
        <v>2</v>
      </c>
      <c r="L52" s="12">
        <f t="shared" si="4"/>
        <v>220</v>
      </c>
      <c r="M52" s="12">
        <f t="shared" si="4"/>
        <v>2</v>
      </c>
      <c r="N52" s="12">
        <f t="shared" si="4"/>
        <v>221</v>
      </c>
      <c r="O52" s="12">
        <f t="shared" si="4"/>
        <v>2</v>
      </c>
      <c r="P52" s="12">
        <f t="shared" si="4"/>
        <v>221</v>
      </c>
      <c r="Q52" s="12">
        <f t="shared" si="4"/>
        <v>0</v>
      </c>
      <c r="R52" s="12">
        <f t="shared" si="4"/>
        <v>0</v>
      </c>
      <c r="S52" s="12">
        <f t="shared" si="4"/>
        <v>0</v>
      </c>
      <c r="T52" s="12">
        <f t="shared" si="4"/>
        <v>0</v>
      </c>
      <c r="U52" s="12">
        <f t="shared" si="4"/>
        <v>0</v>
      </c>
      <c r="V52" s="12">
        <f t="shared" si="4"/>
        <v>0</v>
      </c>
      <c r="W52" s="12">
        <f t="shared" si="4"/>
        <v>0</v>
      </c>
      <c r="X52" s="12">
        <f t="shared" si="4"/>
        <v>0</v>
      </c>
      <c r="Y52" s="12">
        <f t="shared" si="4"/>
        <v>0</v>
      </c>
      <c r="Z52" s="12">
        <f t="shared" si="4"/>
        <v>0</v>
      </c>
      <c r="AA52" s="12">
        <f t="shared" si="4"/>
        <v>0</v>
      </c>
      <c r="AB52" s="12">
        <f t="shared" si="4"/>
        <v>0</v>
      </c>
      <c r="AC52" s="12">
        <f t="shared" si="4"/>
        <v>0</v>
      </c>
      <c r="AD52" s="12">
        <f t="shared" si="4"/>
        <v>0</v>
      </c>
      <c r="AE52" s="12">
        <f t="shared" si="4"/>
        <v>0</v>
      </c>
      <c r="AF52" s="12">
        <f t="shared" si="4"/>
        <v>0</v>
      </c>
      <c r="AG52" s="12">
        <f t="shared" si="4"/>
        <v>0</v>
      </c>
      <c r="AH52" s="12">
        <f t="shared" si="4"/>
        <v>0</v>
      </c>
      <c r="AI52" s="12">
        <f t="shared" si="4"/>
        <v>0</v>
      </c>
      <c r="AJ52" s="12">
        <f t="shared" si="4"/>
        <v>0</v>
      </c>
    </row>
    <row r="53" spans="1:37" s="4" customFormat="1" x14ac:dyDescent="0.2">
      <c r="A53" s="6"/>
      <c r="B53" s="6"/>
      <c r="C53" s="6"/>
      <c r="D53" s="6"/>
      <c r="E53" s="6"/>
      <c r="N53" s="6"/>
      <c r="O53" s="6"/>
      <c r="P53" s="6"/>
      <c r="Q53" s="6"/>
      <c r="R53" s="6"/>
      <c r="S53" s="6"/>
      <c r="T53" s="14"/>
      <c r="U53" s="6"/>
    </row>
    <row r="54" spans="1:37" s="4" customFormat="1" x14ac:dyDescent="0.2">
      <c r="A54" s="6"/>
      <c r="B54" s="6"/>
      <c r="C54" s="6"/>
      <c r="D54" s="6"/>
      <c r="E54" s="6"/>
      <c r="N54" s="6"/>
      <c r="O54" s="6"/>
      <c r="P54" s="6"/>
      <c r="Q54" s="6"/>
      <c r="R54" s="6"/>
      <c r="S54" s="6"/>
      <c r="T54" s="14"/>
      <c r="U54" s="6"/>
    </row>
    <row r="55" spans="1:37" x14ac:dyDescent="0.2">
      <c r="D55" s="8"/>
      <c r="E55" s="8"/>
      <c r="F55"/>
      <c r="J55"/>
      <c r="N55" s="8"/>
      <c r="R55" s="8"/>
      <c r="V55"/>
      <c r="Z55"/>
      <c r="AC55"/>
      <c r="AD55"/>
      <c r="AE55"/>
      <c r="AF55"/>
      <c r="AG55"/>
      <c r="AH55"/>
      <c r="AI55"/>
      <c r="AJ55"/>
    </row>
    <row r="56" spans="1:37" x14ac:dyDescent="0.2">
      <c r="D56" s="8"/>
      <c r="E56" s="8"/>
      <c r="F56"/>
      <c r="J56"/>
      <c r="N56" s="8"/>
      <c r="R56" s="8"/>
      <c r="V56"/>
      <c r="Z56"/>
      <c r="AC56"/>
      <c r="AD56"/>
      <c r="AE56"/>
      <c r="AF56"/>
      <c r="AG56"/>
      <c r="AH56"/>
      <c r="AI56"/>
      <c r="AJ56"/>
    </row>
    <row r="57" spans="1:37" x14ac:dyDescent="0.2">
      <c r="D57" s="8"/>
      <c r="E57" s="8"/>
      <c r="F57"/>
      <c r="J57"/>
      <c r="N57" s="8"/>
      <c r="R57" s="8"/>
      <c r="V57"/>
      <c r="Z57"/>
      <c r="AC57"/>
      <c r="AD57"/>
      <c r="AE57"/>
      <c r="AF57"/>
      <c r="AG57"/>
      <c r="AH57"/>
      <c r="AI57"/>
      <c r="AJ57"/>
    </row>
    <row r="58" spans="1:37" x14ac:dyDescent="0.2">
      <c r="D58" s="8"/>
      <c r="E58" s="8"/>
      <c r="F58"/>
      <c r="J58"/>
      <c r="N58" s="8"/>
      <c r="R58" s="8"/>
      <c r="V58"/>
      <c r="Z58"/>
      <c r="AC58"/>
      <c r="AD58"/>
      <c r="AE58"/>
      <c r="AF58"/>
      <c r="AG58"/>
      <c r="AH58"/>
      <c r="AI58"/>
      <c r="AJ58"/>
    </row>
    <row r="59" spans="1:37" x14ac:dyDescent="0.2">
      <c r="D59" s="8"/>
      <c r="E59" s="8"/>
      <c r="F59"/>
      <c r="J59"/>
      <c r="N59" s="8"/>
      <c r="R59" s="8"/>
      <c r="V59"/>
      <c r="Z59"/>
      <c r="AC59"/>
      <c r="AD59"/>
      <c r="AE59"/>
      <c r="AF59"/>
      <c r="AG59"/>
      <c r="AH59"/>
      <c r="AI59"/>
      <c r="AJ59"/>
    </row>
    <row r="60" spans="1:37" x14ac:dyDescent="0.2">
      <c r="D60" s="8"/>
      <c r="E60" s="8"/>
      <c r="F60"/>
      <c r="J60"/>
      <c r="N60" s="8"/>
      <c r="R60" s="8"/>
      <c r="V60"/>
      <c r="Z60"/>
      <c r="AC60"/>
      <c r="AD60"/>
      <c r="AE60"/>
      <c r="AF60"/>
      <c r="AG60"/>
      <c r="AH60"/>
      <c r="AI60"/>
      <c r="AJ60"/>
    </row>
    <row r="61" spans="1:37" x14ac:dyDescent="0.2">
      <c r="D61" s="8"/>
      <c r="E61" s="8"/>
      <c r="F61"/>
      <c r="J61"/>
      <c r="N61" s="8"/>
      <c r="R61" s="8"/>
      <c r="V61"/>
      <c r="Z61"/>
      <c r="AC61"/>
      <c r="AD61"/>
      <c r="AE61"/>
      <c r="AF61"/>
      <c r="AG61"/>
      <c r="AH61"/>
      <c r="AI61"/>
      <c r="AJ61"/>
    </row>
    <row r="62" spans="1:37" x14ac:dyDescent="0.2">
      <c r="D62" s="8"/>
      <c r="E62" s="8"/>
      <c r="F62"/>
      <c r="J62"/>
      <c r="N62" s="8"/>
      <c r="R62" s="8"/>
      <c r="V62"/>
      <c r="Z62"/>
      <c r="AC62"/>
      <c r="AD62"/>
      <c r="AE62"/>
      <c r="AF62"/>
      <c r="AG62"/>
      <c r="AH62"/>
      <c r="AI62"/>
      <c r="AJ62"/>
    </row>
    <row r="63" spans="1:37" x14ac:dyDescent="0.2">
      <c r="D63" s="8"/>
      <c r="E63" s="8"/>
      <c r="F63"/>
      <c r="J63"/>
      <c r="N63" s="8"/>
      <c r="R63" s="8"/>
      <c r="V63"/>
      <c r="Z63"/>
      <c r="AC63"/>
      <c r="AD63"/>
      <c r="AE63"/>
      <c r="AF63"/>
      <c r="AG63"/>
      <c r="AH63"/>
      <c r="AI63"/>
      <c r="AJ63"/>
    </row>
    <row r="64" spans="1:37" x14ac:dyDescent="0.2">
      <c r="D64" s="8"/>
      <c r="E64" s="8"/>
      <c r="F64"/>
      <c r="J64"/>
      <c r="N64" s="8"/>
      <c r="R64" s="8"/>
      <c r="V64"/>
      <c r="Z64"/>
      <c r="AC64"/>
      <c r="AD64"/>
      <c r="AE64"/>
      <c r="AF64"/>
      <c r="AG64"/>
      <c r="AH64"/>
      <c r="AI64"/>
      <c r="AJ64"/>
    </row>
    <row r="65" spans="4:36" x14ac:dyDescent="0.2">
      <c r="D65" s="8"/>
      <c r="E65" s="8"/>
      <c r="F65"/>
      <c r="J65"/>
      <c r="N65" s="8"/>
      <c r="R65" s="8"/>
      <c r="V65"/>
      <c r="Z65"/>
      <c r="AC65"/>
      <c r="AD65"/>
      <c r="AE65"/>
      <c r="AF65"/>
      <c r="AG65"/>
      <c r="AH65"/>
      <c r="AI65"/>
      <c r="AJ65"/>
    </row>
    <row r="66" spans="4:36" x14ac:dyDescent="0.2">
      <c r="AG66"/>
      <c r="AH66"/>
      <c r="AI66"/>
      <c r="AJ66"/>
    </row>
    <row r="67" spans="4:36" x14ac:dyDescent="0.2">
      <c r="AG67"/>
      <c r="AH67"/>
      <c r="AI67"/>
      <c r="AJ67"/>
    </row>
    <row r="68" spans="4:36" x14ac:dyDescent="0.2">
      <c r="AG68"/>
      <c r="AH68"/>
      <c r="AI68"/>
      <c r="AJ68"/>
    </row>
    <row r="69" spans="4:36" x14ac:dyDescent="0.2">
      <c r="AG69"/>
      <c r="AH69"/>
      <c r="AI69"/>
      <c r="AJ69"/>
    </row>
    <row r="70" spans="4:36" x14ac:dyDescent="0.2">
      <c r="AG70"/>
      <c r="AH70"/>
      <c r="AI70"/>
      <c r="AJ70"/>
    </row>
    <row r="71" spans="4:36" x14ac:dyDescent="0.2">
      <c r="AG71"/>
      <c r="AH71"/>
      <c r="AI71"/>
      <c r="AJ71"/>
    </row>
    <row r="72" spans="4:36" x14ac:dyDescent="0.2">
      <c r="AG72"/>
      <c r="AH72"/>
      <c r="AI72"/>
      <c r="AJ72"/>
    </row>
    <row r="73" spans="4:36" x14ac:dyDescent="0.2">
      <c r="AG73"/>
      <c r="AH73"/>
      <c r="AI73"/>
      <c r="AJ73"/>
    </row>
    <row r="74" spans="4:36" x14ac:dyDescent="0.2">
      <c r="AG74"/>
      <c r="AH74"/>
      <c r="AI74"/>
      <c r="AJ74"/>
    </row>
    <row r="75" spans="4:36" x14ac:dyDescent="0.2">
      <c r="AG75"/>
      <c r="AH75"/>
      <c r="AI75"/>
      <c r="AJ75"/>
    </row>
    <row r="76" spans="4:36" x14ac:dyDescent="0.2">
      <c r="AG76"/>
      <c r="AH76"/>
      <c r="AI76"/>
      <c r="AJ76"/>
    </row>
    <row r="77" spans="4:36" x14ac:dyDescent="0.2">
      <c r="AG77"/>
      <c r="AH77"/>
      <c r="AI77"/>
      <c r="AJ77"/>
    </row>
    <row r="78" spans="4:36" x14ac:dyDescent="0.2">
      <c r="AG78"/>
      <c r="AH78"/>
      <c r="AI78"/>
      <c r="AJ78"/>
    </row>
    <row r="79" spans="4:36" x14ac:dyDescent="0.2">
      <c r="AG79"/>
      <c r="AH79"/>
      <c r="AI79"/>
      <c r="AJ79"/>
    </row>
    <row r="80" spans="4:36" x14ac:dyDescent="0.2">
      <c r="AG80"/>
      <c r="AH80"/>
      <c r="AI80"/>
      <c r="AJ80"/>
    </row>
    <row r="81" spans="33:36" x14ac:dyDescent="0.2">
      <c r="AG81"/>
      <c r="AH81"/>
      <c r="AI81"/>
      <c r="AJ81"/>
    </row>
    <row r="82" spans="33:36" x14ac:dyDescent="0.2">
      <c r="AG82"/>
      <c r="AH82"/>
      <c r="AI82"/>
      <c r="AJ82"/>
    </row>
    <row r="83" spans="33:36" x14ac:dyDescent="0.2">
      <c r="AG83"/>
      <c r="AH83"/>
      <c r="AI83"/>
      <c r="AJ83"/>
    </row>
    <row r="84" spans="33:36" x14ac:dyDescent="0.2">
      <c r="AG84"/>
      <c r="AH84"/>
      <c r="AI84"/>
      <c r="AJ84"/>
    </row>
    <row r="85" spans="33:36" x14ac:dyDescent="0.2">
      <c r="AG85"/>
      <c r="AH85"/>
      <c r="AI85"/>
      <c r="AJ85"/>
    </row>
  </sheetData>
  <sortState xmlns:xlrd2="http://schemas.microsoft.com/office/spreadsheetml/2017/richdata2" ref="B4:Q42">
    <sortCondition descending="1" ref="E4:E42"/>
  </sortState>
  <mergeCells count="14">
    <mergeCell ref="AG1:AJ1"/>
    <mergeCell ref="AG2:AJ2"/>
    <mergeCell ref="F1:I1"/>
    <mergeCell ref="V2:Y2"/>
    <mergeCell ref="F2:I2"/>
    <mergeCell ref="J2:M2"/>
    <mergeCell ref="Z2:AC2"/>
    <mergeCell ref="N2:Q2"/>
    <mergeCell ref="R2:U2"/>
    <mergeCell ref="J1:M1"/>
    <mergeCell ref="V1:Y1"/>
    <mergeCell ref="Z1:AC1"/>
    <mergeCell ref="N1:Q1"/>
    <mergeCell ref="R1:U1"/>
  </mergeCells>
  <phoneticPr fontId="0" type="noConversion"/>
  <conditionalFormatting sqref="F4">
    <cfRule type="cellIs" dxfId="17" priority="2" stopIfTrue="1" operator="equal">
      <formula>25</formula>
    </cfRule>
  </conditionalFormatting>
  <conditionalFormatting sqref="F37:M38 L39:M41">
    <cfRule type="cellIs" dxfId="16" priority="57" stopIfTrue="1" operator="equal">
      <formula>131</formula>
    </cfRule>
  </conditionalFormatting>
  <conditionalFormatting sqref="H4">
    <cfRule type="cellIs" dxfId="15" priority="1" stopIfTrue="1" operator="equal">
      <formula>25</formula>
    </cfRule>
  </conditionalFormatting>
  <conditionalFormatting sqref="J4:M4 F5:M19 J20:M20 F21:M36 P23">
    <cfRule type="cellIs" dxfId="14" priority="59" stopIfTrue="1" operator="equal">
      <formula>25</formula>
    </cfRule>
  </conditionalFormatting>
  <conditionalFormatting sqref="L43:L45">
    <cfRule type="cellIs" dxfId="13" priority="9" stopIfTrue="1" operator="equal">
      <formula>131</formula>
    </cfRule>
  </conditionalFormatting>
  <conditionalFormatting sqref="N4:Q19">
    <cfRule type="cellIs" dxfId="12" priority="25" stopIfTrue="1" operator="equal">
      <formula>25</formula>
    </cfRule>
  </conditionalFormatting>
  <conditionalFormatting sqref="N29:Q31">
    <cfRule type="cellIs" dxfId="11" priority="21" stopIfTrue="1" operator="equal">
      <formula>25</formula>
    </cfRule>
  </conditionalFormatting>
  <conditionalFormatting sqref="N32:Q34">
    <cfRule type="cellIs" dxfId="10" priority="4" stopIfTrue="1" operator="equal">
      <formula>25</formula>
    </cfRule>
  </conditionalFormatting>
  <conditionalFormatting sqref="N24:S24">
    <cfRule type="cellIs" dxfId="9" priority="24" stopIfTrue="1" operator="equal">
      <formula>25</formula>
    </cfRule>
  </conditionalFormatting>
  <conditionalFormatting sqref="R32:S32 U32">
    <cfRule type="cellIs" dxfId="8" priority="13" stopIfTrue="1" operator="equal">
      <formula>25</formula>
    </cfRule>
  </conditionalFormatting>
  <conditionalFormatting sqref="R40:S41 U41">
    <cfRule type="cellIs" dxfId="7" priority="10" stopIfTrue="1" operator="equal">
      <formula>25</formula>
    </cfRule>
  </conditionalFormatting>
  <conditionalFormatting sqref="U35:U36 N35:S38">
    <cfRule type="cellIs" dxfId="6" priority="11" stopIfTrue="1" operator="equal">
      <formula>25</formula>
    </cfRule>
  </conditionalFormatting>
  <conditionalFormatting sqref="V6:W7">
    <cfRule type="cellIs" dxfId="5" priority="5" stopIfTrue="1" operator="equal">
      <formula>25</formula>
    </cfRule>
  </conditionalFormatting>
  <conditionalFormatting sqref="V4:AB4">
    <cfRule type="cellIs" dxfId="4" priority="6" stopIfTrue="1" operator="equal">
      <formula>25</formula>
    </cfRule>
  </conditionalFormatting>
  <conditionalFormatting sqref="X5">
    <cfRule type="cellIs" dxfId="3" priority="7" stopIfTrue="1" operator="equal">
      <formula>25</formula>
    </cfRule>
  </conditionalFormatting>
  <conditionalFormatting sqref="AB6:AB8">
    <cfRule type="cellIs" dxfId="2" priority="3" stopIfTrue="1" operator="equal">
      <formula>25</formula>
    </cfRule>
  </conditionalFormatting>
  <conditionalFormatting sqref="AD2:AD3 AF2:AF3 AC4:AC7 T4:T10 R4:S13 U4:U17 AB5:AC5 Z5:AA7 AE9 T12:T15 R15:S16 R17:U17 R19:S21 T19:U24 T26:U27 X27:Y27 T29:U31 R30:S30 R34:U34 V36:Y36 T37:U40">
    <cfRule type="cellIs" dxfId="1" priority="58" stopIfTrue="1" operator="equal">
      <formula>25</formula>
    </cfRule>
  </conditionalFormatting>
  <conditionalFormatting sqref="AG50:AI50 F52:AJ52">
    <cfRule type="cellIs" dxfId="0" priority="56" stopIfTrue="1" operator="equal">
      <formula>221</formula>
    </cfRule>
  </conditionalFormatting>
  <printOptions horizontalCentered="1" verticalCentered="1" gridLines="1"/>
  <pageMargins left="0.51181102362204722" right="0.51181102362204722" top="0.35433070866141736" bottom="0.35433070866141736" header="0.11811023622047245" footer="0.11811023622047245"/>
  <pageSetup paperSize="9" orientation="landscape" blackAndWhite="1" horizontalDpi="4294967295" r:id="rId1"/>
  <headerFooter alignWithMargins="0">
    <oddHeader>&amp;C&amp;"Courier New,Bold"&amp;18&amp;EACU BRITISH SIDECARCROSS CHAMPIONSHIPS 2026</oddHeader>
    <oddFooter>&amp;C&amp;"Engravers MT,Bold"&amp;UResults supplied by SIDECARCROSS PRESS SERVICES
&amp;RBold Figures = Overall Winner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</vt:i4>
      </vt:variant>
    </vt:vector>
  </HeadingPairs>
  <TitlesOfParts>
    <vt:vector size="11" baseType="lpstr">
      <vt:lpstr>Entry List</vt:lpstr>
      <vt:lpstr>Overall Results Rd1</vt:lpstr>
      <vt:lpstr>Overall Results Round 2</vt:lpstr>
      <vt:lpstr>Overall results round 3</vt:lpstr>
      <vt:lpstr>Overall results round 4</vt:lpstr>
      <vt:lpstr>Overall results round 5</vt:lpstr>
      <vt:lpstr>Overall results round 6 </vt:lpstr>
      <vt:lpstr>Overall results round 7</vt:lpstr>
      <vt:lpstr>British Championships 2026</vt:lpstr>
      <vt:lpstr>Entry_List</vt:lpstr>
      <vt:lpstr>'British Championships 2026'!Print_Area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Helm</dc:creator>
  <cp:lastModifiedBy>Chris Helm</cp:lastModifiedBy>
  <cp:lastPrinted>2026-04-27T13:19:02Z</cp:lastPrinted>
  <dcterms:created xsi:type="dcterms:W3CDTF">1999-03-19T20:47:58Z</dcterms:created>
  <dcterms:modified xsi:type="dcterms:W3CDTF">2026-06-21T10:54:21Z</dcterms:modified>
</cp:coreProperties>
</file>